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0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<sst xmlns="http://schemas.openxmlformats.org/spreadsheetml/2006/main" count="34" uniqueCount="32">
  <si>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Maßnahmen </t>
  </si>
  <si>
    <t>davon 
Fördermittel</t>
  </si>
  <si>
    <t xml:space="preserve">1. Straßenbaumaßnahme </t>
  </si>
  <si>
    <t xml:space="preserve">     Honorar</t>
  </si>
  <si>
    <t>4. Kirche St. Nicolai</t>
  </si>
  <si>
    <t xml:space="preserve">Ausgabe 
gesamt
</t>
  </si>
  <si>
    <t>Summe aller Maßnahmen:</t>
  </si>
  <si>
    <t>(in  EURO)</t>
  </si>
  <si>
    <t>€</t>
  </si>
  <si>
    <t>Städtebaulicher Denkmalschutz "Altstadt Coswig"</t>
  </si>
  <si>
    <t xml:space="preserve">
kommunale Maßnahmen:</t>
  </si>
  <si>
    <t>davon 
Expi-Mittel
10 %</t>
  </si>
  <si>
    <t>davon 
EA-Stadt 
10 %</t>
  </si>
  <si>
    <t xml:space="preserve">davon 
EA-Stadt
20 %
</t>
  </si>
  <si>
    <t>Maßnahmen m. Experimentierm.:</t>
  </si>
  <si>
    <t xml:space="preserve">    Archäologie</t>
  </si>
  <si>
    <t xml:space="preserve">    Sicherungsm. Kirchenschiff</t>
  </si>
  <si>
    <t>Anlage 1</t>
  </si>
  <si>
    <t>Einzelmaßnahmen  HH-Jahr 2014</t>
  </si>
  <si>
    <t>Finanzierungsansätze</t>
  </si>
  <si>
    <t>bewilligte Fördermittel 2014</t>
  </si>
  <si>
    <t>Eigenmittell 2014</t>
  </si>
  <si>
    <t xml:space="preserve">    3. BA, Planung </t>
  </si>
  <si>
    <t xml:space="preserve">    3. BA, Bauausführung</t>
  </si>
  <si>
    <t>3. ISEK</t>
  </si>
  <si>
    <t>4. Private Maßnahmen</t>
  </si>
  <si>
    <t>5. Sanierungsträger</t>
  </si>
  <si>
    <t>Summe  (Kostenrahmen)</t>
  </si>
  <si>
    <t xml:space="preserve">    Lange Straße </t>
  </si>
  <si>
    <t xml:space="preserve">    davon </t>
  </si>
  <si>
    <t>2. Fortsetzung Straßenneuge-</t>
  </si>
  <si>
    <t xml:space="preserve">    staltung,  Planung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</si>
</sst>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[$€-1];[Red]\-#,##0.00\ [$€-1]"/>
    <numFmt numFmtId="169" formatCode="#,##0.00\ \€"/>
    <numFmt numFmtId="170" formatCode="#,##0\ [$€-1];[Red]\-#,##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69" fontId="40" fillId="0" borderId="0" xfId="0" applyNumberFormat="1" applyFont="1" applyAlignment="1">
      <alignment/>
    </xf>
    <xf numFmtId="0" fontId="41" fillId="22" borderId="10" xfId="0" applyFont="1" applyFill="1" applyBorder="1" applyAlignment="1">
      <alignment vertical="top"/>
    </xf>
    <xf numFmtId="4" fontId="41" fillId="22" borderId="10" xfId="0" applyNumberFormat="1" applyFont="1" applyFill="1" applyBorder="1" applyAlignment="1">
      <alignment vertical="top" wrapText="1"/>
    </xf>
    <xf numFmtId="4" fontId="41" fillId="22" borderId="11" xfId="0" applyNumberFormat="1" applyFont="1" applyFill="1" applyBorder="1" applyAlignment="1">
      <alignment vertical="top" wrapText="1"/>
    </xf>
    <xf numFmtId="4" fontId="41" fillId="22" borderId="12" xfId="0" applyNumberFormat="1" applyFont="1" applyFill="1" applyBorder="1" applyAlignment="1">
      <alignment vertical="top" wrapText="1"/>
    </xf>
    <xf numFmtId="0" fontId="43" fillId="33" borderId="10" xfId="0" applyFont="1" applyFill="1" applyBorder="1" applyAlignment="1">
      <alignment wrapText="1"/>
    </xf>
    <xf numFmtId="4" fontId="40" fillId="33" borderId="10" xfId="0" applyNumberFormat="1" applyFont="1" applyFill="1" applyBorder="1" applyAlignment="1">
      <alignment wrapText="1"/>
    </xf>
    <xf numFmtId="0" fontId="40" fillId="0" borderId="13" xfId="0" applyFont="1" applyBorder="1" applyAlignment="1">
      <alignment vertical="top"/>
    </xf>
    <xf numFmtId="4" fontId="40" fillId="0" borderId="13" xfId="0" applyNumberFormat="1" applyFont="1" applyBorder="1" applyAlignment="1">
      <alignment vertical="top" wrapText="1"/>
    </xf>
    <xf numFmtId="4" fontId="40" fillId="0" borderId="14" xfId="0" applyNumberFormat="1" applyFont="1" applyBorder="1" applyAlignment="1">
      <alignment vertical="top" wrapText="1"/>
    </xf>
    <xf numFmtId="4" fontId="40" fillId="0" borderId="15" xfId="0" applyNumberFormat="1" applyFont="1" applyBorder="1" applyAlignment="1">
      <alignment vertical="top" wrapText="1"/>
    </xf>
    <xf numFmtId="0" fontId="40" fillId="0" borderId="13" xfId="0" applyFont="1" applyBorder="1" applyAlignment="1">
      <alignment/>
    </xf>
    <xf numFmtId="4" fontId="40" fillId="0" borderId="13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0" fontId="40" fillId="0" borderId="16" xfId="0" applyFont="1" applyBorder="1" applyAlignment="1">
      <alignment/>
    </xf>
    <xf numFmtId="4" fontId="40" fillId="0" borderId="16" xfId="0" applyNumberFormat="1" applyFont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/>
    </xf>
    <xf numFmtId="4" fontId="40" fillId="0" borderId="19" xfId="0" applyNumberFormat="1" applyFont="1" applyBorder="1" applyAlignment="1">
      <alignment/>
    </xf>
    <xf numFmtId="4" fontId="40" fillId="0" borderId="20" xfId="0" applyNumberFormat="1" applyFont="1" applyBorder="1" applyAlignment="1">
      <alignment/>
    </xf>
    <xf numFmtId="4" fontId="40" fillId="0" borderId="21" xfId="0" applyNumberFormat="1" applyFont="1" applyBorder="1" applyAlignment="1">
      <alignment/>
    </xf>
    <xf numFmtId="0" fontId="43" fillId="33" borderId="16" xfId="0" applyFont="1" applyFill="1" applyBorder="1" applyAlignment="1">
      <alignment/>
    </xf>
    <xf numFmtId="4" fontId="40" fillId="33" borderId="16" xfId="0" applyNumberFormat="1" applyFont="1" applyFill="1" applyBorder="1" applyAlignment="1">
      <alignment/>
    </xf>
    <xf numFmtId="0" fontId="40" fillId="0" borderId="22" xfId="0" applyFont="1" applyBorder="1" applyAlignment="1">
      <alignment/>
    </xf>
    <xf numFmtId="4" fontId="40" fillId="0" borderId="22" xfId="0" applyNumberFormat="1" applyFont="1" applyBorder="1" applyAlignment="1">
      <alignment/>
    </xf>
    <xf numFmtId="4" fontId="40" fillId="0" borderId="23" xfId="0" applyNumberFormat="1" applyFont="1" applyBorder="1" applyAlignment="1">
      <alignment/>
    </xf>
    <xf numFmtId="4" fontId="40" fillId="0" borderId="24" xfId="0" applyNumberFormat="1" applyFont="1" applyBorder="1" applyAlignment="1">
      <alignment/>
    </xf>
    <xf numFmtId="0" fontId="43" fillId="33" borderId="13" xfId="0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4" fontId="40" fillId="33" borderId="14" xfId="0" applyNumberFormat="1" applyFont="1" applyFill="1" applyBorder="1" applyAlignment="1">
      <alignment/>
    </xf>
    <xf numFmtId="4" fontId="40" fillId="33" borderId="15" xfId="0" applyNumberFormat="1" applyFont="1" applyFill="1" applyBorder="1" applyAlignment="1">
      <alignment/>
    </xf>
    <xf numFmtId="0" fontId="40" fillId="0" borderId="25" xfId="0" applyFont="1" applyBorder="1" applyAlignment="1">
      <alignment/>
    </xf>
    <xf numFmtId="4" fontId="40" fillId="0" borderId="25" xfId="0" applyNumberFormat="1" applyFont="1" applyBorder="1" applyAlignment="1">
      <alignment/>
    </xf>
    <xf numFmtId="4" fontId="40" fillId="0" borderId="26" xfId="0" applyNumberFormat="1" applyFont="1" applyBorder="1" applyAlignment="1">
      <alignment/>
    </xf>
    <xf numFmtId="4" fontId="40" fillId="0" borderId="27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4" fontId="44" fillId="0" borderId="18" xfId="0" applyNumberFormat="1" applyFont="1" applyBorder="1" applyAlignment="1">
      <alignment/>
    </xf>
    <xf numFmtId="0" fontId="45" fillId="0" borderId="13" xfId="0" applyFont="1" applyBorder="1" applyAlignment="1">
      <alignment horizontal="left"/>
    </xf>
    <xf numFmtId="0" fontId="44" fillId="0" borderId="13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4" fontId="40" fillId="33" borderId="11" xfId="0" applyNumberFormat="1" applyFont="1" applyFill="1" applyBorder="1" applyAlignment="1">
      <alignment wrapText="1"/>
    </xf>
    <xf numFmtId="4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6">
      <selection activeCell="A28" sqref="A28"/>
    </sheetView>
  </sheetViews>
  <sheetFormatPr defaultColWidth="11.421875" defaultRowHeight="15"/>
  <cols>
    <col min="1" max="1" width="30.421875" style="1" customWidth="1"/>
    <col min="2" max="2" width="13.28125" style="2" bestFit="1" customWidth="1"/>
    <col min="3" max="3" width="13.28125" style="2" customWidth="1"/>
    <col min="4" max="5" width="11.57421875" style="2" bestFit="1" customWidth="1"/>
    <col min="6" max="6" width="14.140625" style="2" customWidth="1"/>
    <col min="7" max="16384" width="11.421875" style="1" customWidth="1"/>
  </cols>
  <sheetData>
    <row r="1" ht="12.75">
      <c r="F1" s="2" t="s">
        <v>17</v>
      </c>
    </row>
    <row r="3" spans="1:3" ht="12.75">
      <c r="A3" s="3" t="s">
        <v>9</v>
      </c>
      <c r="B3" s="4"/>
      <c r="C3" s="4"/>
    </row>
    <row r="4" spans="1:3" ht="12.75">
      <c r="A4" s="3" t="s">
        <v>18</v>
      </c>
      <c r="B4" s="4"/>
      <c r="C4" s="4"/>
    </row>
    <row r="5" spans="1:3" ht="12.75">
      <c r="A5" s="3"/>
      <c r="B5" s="4"/>
      <c r="C5" s="4"/>
    </row>
    <row r="6" ht="12.75">
      <c r="A6" s="5" t="s">
        <v>19</v>
      </c>
    </row>
    <row r="7" spans="1:4" ht="12.75">
      <c r="A7" s="1" t="s">
        <v>20</v>
      </c>
      <c r="C7" s="2">
        <v>388000</v>
      </c>
      <c r="D7" s="2" t="s">
        <v>8</v>
      </c>
    </row>
    <row r="8" spans="1:4" ht="12.75">
      <c r="A8" s="1" t="s">
        <v>21</v>
      </c>
      <c r="C8" s="6">
        <v>97000</v>
      </c>
      <c r="D8" s="2" t="s">
        <v>8</v>
      </c>
    </row>
    <row r="9" spans="1:4" ht="12.75">
      <c r="A9" s="7" t="s">
        <v>27</v>
      </c>
      <c r="C9" s="2">
        <f>SUM(C7:C8)</f>
        <v>485000</v>
      </c>
      <c r="D9" s="2" t="s">
        <v>8</v>
      </c>
    </row>
    <row r="12" ht="12.75">
      <c r="F12" s="8"/>
    </row>
    <row r="13" ht="12.75">
      <c r="F13" s="8"/>
    </row>
    <row r="14" ht="12.75">
      <c r="A14" s="1" t="s">
        <v>7</v>
      </c>
    </row>
    <row r="15" spans="1:6" ht="51">
      <c r="A15" s="9" t="s">
        <v>0</v>
      </c>
      <c r="B15" s="10" t="s">
        <v>5</v>
      </c>
      <c r="C15" s="10" t="s">
        <v>1</v>
      </c>
      <c r="D15" s="10" t="s">
        <v>11</v>
      </c>
      <c r="E15" s="11" t="s">
        <v>12</v>
      </c>
      <c r="F15" s="12" t="s">
        <v>13</v>
      </c>
    </row>
    <row r="16" spans="1:6" ht="25.5">
      <c r="A16" s="13" t="s">
        <v>10</v>
      </c>
      <c r="B16" s="14">
        <f>SUM(B21:B34)</f>
        <v>445450</v>
      </c>
      <c r="C16" s="14">
        <f>SUM(C21:C34)</f>
        <v>356360</v>
      </c>
      <c r="D16" s="14">
        <f>SUM(D21:D34)</f>
        <v>0</v>
      </c>
      <c r="E16" s="54">
        <f>SUM(E21:E34)</f>
        <v>0</v>
      </c>
      <c r="F16" s="55">
        <f>SUM(F21:F34)</f>
        <v>89090</v>
      </c>
    </row>
    <row r="17" spans="1:6" ht="12.75">
      <c r="A17" s="15"/>
      <c r="B17" s="16"/>
      <c r="C17" s="16"/>
      <c r="D17" s="16"/>
      <c r="E17" s="17"/>
      <c r="F17" s="18"/>
    </row>
    <row r="18" spans="1:6" ht="12.75">
      <c r="A18" s="19" t="s">
        <v>2</v>
      </c>
      <c r="B18" s="20">
        <f>SUM(B21:B23)</f>
        <v>346775</v>
      </c>
      <c r="C18" s="20">
        <f>SUM(C21:C23)</f>
        <v>277420</v>
      </c>
      <c r="D18" s="20">
        <f>SUM(D21:D23)</f>
        <v>0</v>
      </c>
      <c r="E18" s="21">
        <f>SUM(E21:E23)</f>
        <v>0</v>
      </c>
      <c r="F18" s="22">
        <f>SUM(F21:F23)</f>
        <v>69355</v>
      </c>
    </row>
    <row r="19" spans="1:6" ht="12.75">
      <c r="A19" s="19" t="s">
        <v>28</v>
      </c>
      <c r="B19" s="20"/>
      <c r="C19" s="20"/>
      <c r="D19" s="20"/>
      <c r="E19" s="21"/>
      <c r="F19" s="22"/>
    </row>
    <row r="20" spans="1:6" ht="15">
      <c r="A20" s="51" t="s">
        <v>29</v>
      </c>
      <c r="B20" s="20"/>
      <c r="C20" s="20"/>
      <c r="D20" s="20"/>
      <c r="E20" s="21"/>
      <c r="F20" s="22"/>
    </row>
    <row r="21" spans="1:6" ht="12.75">
      <c r="A21" s="52" t="s">
        <v>22</v>
      </c>
      <c r="B21" s="45">
        <v>44100</v>
      </c>
      <c r="C21" s="45">
        <f>SUM(B21*80/100)</f>
        <v>35280</v>
      </c>
      <c r="D21" s="45">
        <v>0</v>
      </c>
      <c r="E21" s="46">
        <v>0</v>
      </c>
      <c r="F21" s="47">
        <f>SUM(B21*20/100)</f>
        <v>8820</v>
      </c>
    </row>
    <row r="22" spans="1:6" ht="12.75">
      <c r="A22" s="52" t="s">
        <v>23</v>
      </c>
      <c r="B22" s="45">
        <v>287675</v>
      </c>
      <c r="C22" s="45">
        <f>SUM(B22*80/100)</f>
        <v>230140</v>
      </c>
      <c r="D22" s="45">
        <v>0</v>
      </c>
      <c r="E22" s="46">
        <v>0</v>
      </c>
      <c r="F22" s="47">
        <f>SUM(B22*20/100)</f>
        <v>57535</v>
      </c>
    </row>
    <row r="23" spans="1:6" ht="12.75">
      <c r="A23" s="53" t="s">
        <v>15</v>
      </c>
      <c r="B23" s="48">
        <v>15000</v>
      </c>
      <c r="C23" s="48">
        <f>SUM(B23*80/100)</f>
        <v>12000</v>
      </c>
      <c r="D23" s="48">
        <v>0</v>
      </c>
      <c r="E23" s="49">
        <v>0</v>
      </c>
      <c r="F23" s="50">
        <f>SUM(B23*20/100)</f>
        <v>3000</v>
      </c>
    </row>
    <row r="24" spans="1:6" ht="12.75">
      <c r="A24" s="19"/>
      <c r="B24" s="20"/>
      <c r="C24" s="20"/>
      <c r="D24" s="20"/>
      <c r="E24" s="21"/>
      <c r="F24" s="22"/>
    </row>
    <row r="25" spans="1:6" ht="12.75">
      <c r="A25" s="19" t="s">
        <v>30</v>
      </c>
      <c r="B25" s="20">
        <v>20000</v>
      </c>
      <c r="C25" s="20">
        <f>SUM(B25*80/100)</f>
        <v>16000</v>
      </c>
      <c r="D25" s="20">
        <v>0</v>
      </c>
      <c r="E25" s="21">
        <v>0</v>
      </c>
      <c r="F25" s="22">
        <f>SUM(B25*20/100)</f>
        <v>4000</v>
      </c>
    </row>
    <row r="26" spans="1:6" ht="12.75">
      <c r="A26" s="23" t="s">
        <v>31</v>
      </c>
      <c r="B26" s="24"/>
      <c r="C26" s="24"/>
      <c r="D26" s="24"/>
      <c r="E26" s="25"/>
      <c r="F26" s="26"/>
    </row>
    <row r="27" spans="1:6" ht="12.75">
      <c r="A27" s="19"/>
      <c r="B27" s="20"/>
      <c r="C27" s="20"/>
      <c r="D27" s="20"/>
      <c r="E27" s="21"/>
      <c r="F27" s="22"/>
    </row>
    <row r="28" spans="1:6" ht="12.75">
      <c r="A28" s="19" t="s">
        <v>24</v>
      </c>
      <c r="B28" s="20">
        <v>18675</v>
      </c>
      <c r="C28" s="20">
        <f>SUM(B28*80/100)</f>
        <v>14940</v>
      </c>
      <c r="D28" s="20">
        <v>0</v>
      </c>
      <c r="E28" s="21">
        <v>0</v>
      </c>
      <c r="F28" s="22">
        <f>SUM(B28*20/100)</f>
        <v>3735</v>
      </c>
    </row>
    <row r="29" spans="1:6" ht="12.75">
      <c r="A29" s="23"/>
      <c r="B29" s="24"/>
      <c r="C29" s="24"/>
      <c r="D29" s="24"/>
      <c r="E29" s="25"/>
      <c r="F29" s="26"/>
    </row>
    <row r="30" spans="1:6" ht="12.75">
      <c r="A30" s="27"/>
      <c r="B30" s="28"/>
      <c r="C30" s="28"/>
      <c r="D30" s="28"/>
      <c r="E30" s="29"/>
      <c r="F30" s="30"/>
    </row>
    <row r="31" spans="1:6" ht="12.75">
      <c r="A31" s="23" t="s">
        <v>25</v>
      </c>
      <c r="B31" s="24">
        <v>20000</v>
      </c>
      <c r="C31" s="24">
        <f>SUM(B31*80/100)</f>
        <v>16000</v>
      </c>
      <c r="D31" s="24">
        <v>0</v>
      </c>
      <c r="E31" s="25">
        <v>0</v>
      </c>
      <c r="F31" s="26">
        <f>SUM(B31*20/100)</f>
        <v>4000</v>
      </c>
    </row>
    <row r="32" spans="1:6" ht="12.75">
      <c r="A32" s="19"/>
      <c r="B32" s="20"/>
      <c r="C32" s="20"/>
      <c r="D32" s="20"/>
      <c r="E32" s="21"/>
      <c r="F32" s="22"/>
    </row>
    <row r="33" spans="1:6" ht="12.75">
      <c r="A33" s="19" t="s">
        <v>26</v>
      </c>
      <c r="B33" s="20">
        <v>40000</v>
      </c>
      <c r="C33" s="20">
        <f>SUM(B33*80/100)</f>
        <v>32000</v>
      </c>
      <c r="D33" s="20">
        <v>0</v>
      </c>
      <c r="E33" s="21">
        <v>0</v>
      </c>
      <c r="F33" s="22">
        <f>SUM(B33*20/100)</f>
        <v>8000</v>
      </c>
    </row>
    <row r="34" spans="1:6" ht="12.75">
      <c r="A34" s="23" t="s">
        <v>3</v>
      </c>
      <c r="B34" s="24"/>
      <c r="C34" s="24"/>
      <c r="D34" s="24"/>
      <c r="E34" s="25"/>
      <c r="F34" s="26"/>
    </row>
    <row r="35" spans="1:6" ht="12.75">
      <c r="A35" s="19"/>
      <c r="B35" s="20"/>
      <c r="C35" s="20"/>
      <c r="D35" s="20"/>
      <c r="E35" s="21"/>
      <c r="F35" s="22"/>
    </row>
    <row r="36" spans="1:6" ht="12.75">
      <c r="A36" s="31" t="s">
        <v>14</v>
      </c>
      <c r="B36" s="32">
        <f>SUM(B37:B39)</f>
        <v>39550</v>
      </c>
      <c r="C36" s="32">
        <f>SUM(C37:C39)</f>
        <v>31640</v>
      </c>
      <c r="D36" s="32">
        <f>SUM(D37:D39)</f>
        <v>3955</v>
      </c>
      <c r="E36" s="32">
        <f>SUM(E37:E39)</f>
        <v>3955</v>
      </c>
      <c r="F36" s="32">
        <f>SUM(F37:F39)</f>
        <v>0</v>
      </c>
    </row>
    <row r="37" spans="1:6" ht="12.75">
      <c r="A37" s="19"/>
      <c r="B37" s="20"/>
      <c r="C37" s="20"/>
      <c r="D37" s="20"/>
      <c r="E37" s="21"/>
      <c r="F37" s="22"/>
    </row>
    <row r="38" spans="1:6" ht="12.75">
      <c r="A38" s="19" t="s">
        <v>4</v>
      </c>
      <c r="B38" s="20">
        <v>39550</v>
      </c>
      <c r="C38" s="20">
        <f>B38*80/100</f>
        <v>31640</v>
      </c>
      <c r="D38" s="20">
        <f>B38*10/100</f>
        <v>3955</v>
      </c>
      <c r="E38" s="20">
        <f>B38*10/100</f>
        <v>3955</v>
      </c>
      <c r="F38" s="22">
        <v>0</v>
      </c>
    </row>
    <row r="39" spans="1:6" ht="13.5" thickBot="1">
      <c r="A39" s="33" t="s">
        <v>16</v>
      </c>
      <c r="B39" s="34"/>
      <c r="C39" s="34"/>
      <c r="D39" s="34"/>
      <c r="E39" s="35"/>
      <c r="F39" s="36"/>
    </row>
    <row r="40" spans="1:6" ht="12.75">
      <c r="A40" s="19"/>
      <c r="B40" s="20"/>
      <c r="C40" s="20"/>
      <c r="D40" s="20"/>
      <c r="E40" s="21"/>
      <c r="F40" s="22"/>
    </row>
    <row r="41" spans="1:6" ht="12.75">
      <c r="A41" s="37" t="s">
        <v>6</v>
      </c>
      <c r="B41" s="38">
        <f>B16+B36</f>
        <v>485000</v>
      </c>
      <c r="C41" s="38">
        <f>C16+C36</f>
        <v>388000</v>
      </c>
      <c r="D41" s="38">
        <f>D16+D36</f>
        <v>3955</v>
      </c>
      <c r="E41" s="39">
        <f>E16+E36</f>
        <v>3955</v>
      </c>
      <c r="F41" s="40">
        <f>F16+F36</f>
        <v>89090</v>
      </c>
    </row>
    <row r="42" spans="1:6" ht="13.5" thickBot="1">
      <c r="A42" s="41"/>
      <c r="B42" s="42"/>
      <c r="C42" s="42"/>
      <c r="D42" s="42"/>
      <c r="E42" s="43"/>
      <c r="F42" s="44"/>
    </row>
    <row r="43" ht="13.5" thickTop="1"/>
  </sheetData>
  <sheetProtection/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94" r:id="rId1"/>
  <rowBreaks count="1" manualBreakCount="1"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engelv</dc:creator>
  <cp:keywords/>
  <dc:description/>
  <cp:lastModifiedBy>engelv</cp:lastModifiedBy>
  <cp:lastPrinted>2014-01-08T14:59:04Z</cp:lastPrinted>
  <dcterms:created xsi:type="dcterms:W3CDTF">2011-11-03T10:40:51Z</dcterms:created>
  <dcterms:modified xsi:type="dcterms:W3CDTF">2014-01-09T12:27:40Z</dcterms:modified>
  <cp:category/>
  <cp:version/>
  <cp:contentType/>
  <cp:contentStatus/>
</cp:coreProperties>
</file>