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655" windowHeight="8655" activeTab="5"/>
  </bookViews>
  <sheets>
    <sheet name="Coswig gesamt" sheetId="1" r:id="rId1"/>
    <sheet name="Coswig I" sheetId="2" r:id="rId2"/>
    <sheet name="Coswig II" sheetId="3" r:id="rId3"/>
    <sheet name="Coswig III" sheetId="4" r:id="rId4"/>
    <sheet name="Coswig IV" sheetId="5" r:id="rId5"/>
    <sheet name="Coswig V" sheetId="6" r:id="rId6"/>
    <sheet name="Coswig VI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<sst xmlns="http://schemas.openxmlformats.org/spreadsheetml/2006/main" count="172" uniqueCount="36">
  <si>
    <t>Anzahl der Wahlberechtigten:</t>
  </si>
  <si>
    <t>Anzahl der Wähler:</t>
  </si>
  <si>
    <t>Anzahl der gültigen Stimmen:</t>
  </si>
  <si>
    <t>Wahlbeteiligung in %:</t>
  </si>
  <si>
    <t>Anzahl der gültigen Stimmzettel:</t>
  </si>
  <si>
    <t>Anzahl der ungültigen Stimmzettel:</t>
  </si>
  <si>
    <t>Sitzverteilung:</t>
  </si>
  <si>
    <t>Stimmen in %</t>
  </si>
  <si>
    <t>Sitze</t>
  </si>
  <si>
    <t>Name der Partei oder Wählergruppe/ Wahlvorschlagsverbindungen sowie Einzelbewerber</t>
  </si>
  <si>
    <t>Gesamt-stimmenzahl</t>
  </si>
  <si>
    <t>insgesamt:</t>
  </si>
  <si>
    <t>CDU</t>
  </si>
  <si>
    <t>PDS</t>
  </si>
  <si>
    <t>SPD</t>
  </si>
  <si>
    <t>DSU</t>
  </si>
  <si>
    <t>Stadtratswahl am 13. Juni 2004 in der Stadt Coswig (Anhalt)</t>
  </si>
  <si>
    <t>FDP</t>
  </si>
  <si>
    <t>BB Coswig/Anh. e.V.</t>
  </si>
  <si>
    <t>FWG</t>
  </si>
  <si>
    <t>Stimmenverteilung:</t>
  </si>
  <si>
    <t>Stimmenverteilung im Vergleich 2004 - 1999</t>
  </si>
  <si>
    <t>Stimmen 2004     in %</t>
  </si>
  <si>
    <t>Stimmen 1999     in %</t>
  </si>
  <si>
    <t>Stimmen +/-         in %</t>
  </si>
  <si>
    <t>Wahlbereich I - Lindenhof (ohne Briefwahl)</t>
  </si>
  <si>
    <t>Anzahl der Wahlberechtigten (ohne Briefwähler):</t>
  </si>
  <si>
    <t>Anzahl der Wähler (ohne Briefwähler):</t>
  </si>
  <si>
    <t>Wahlbereich V - Seniorenwohnpark (ohne Briefwahl)</t>
  </si>
  <si>
    <t>Wahlbereich II - Sekundarschule/Mozartweg (ohne Briefwahl)</t>
  </si>
  <si>
    <t>Wahlbereich III - Fröbel-Grundschule/Schwarzer Weg (ohne Briefwahl)</t>
  </si>
  <si>
    <t>Wahlbereich IV - Lärchenfeld (mit Briefwahl aller WB)</t>
  </si>
  <si>
    <t>Anzahl der Wahlberechtigten (mit Briefwählern aller WB):</t>
  </si>
  <si>
    <t>Anzahl der Wähler (mit Briefwählern aller WB):</t>
  </si>
  <si>
    <t>Wahlbereich VI - Zieko (ohne Briefwahl)</t>
  </si>
  <si>
    <r>
      <t xml:space="preserve">Stimmenverteilung im Vergleich </t>
    </r>
    <r>
      <rPr>
        <b/>
        <sz val="11"/>
        <rFont val="Arial"/>
        <family val="2"/>
      </rPr>
      <t>2004 - 1999</t>
    </r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</si>
</sst>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_ ;[Red]\-#,##0.00\ "/>
  </numFmts>
  <fonts count="8">
    <font>
      <sz val="10"/>
      <name val="Arial"/>
      <family val="0"/>
    </font>
    <font>
      <b/>
      <sz val="12"/>
      <name val="Arial"/>
      <family val="0"/>
    </font>
    <font>
      <sz val="10.75"/>
      <name val="Arial"/>
      <family val="0"/>
    </font>
    <font>
      <sz val="11"/>
      <name val="Arial"/>
      <family val="2"/>
    </font>
    <font>
      <sz val="9"/>
      <name val="Arial"/>
      <family val="0"/>
    </font>
    <font>
      <sz val="10.5"/>
      <name val="Arial"/>
      <family val="0"/>
    </font>
    <font>
      <b/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gesamt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#REF!</c:f>
              <c:numCache>
                <c:ptCount val="7"/>
                <c:pt idx="0">
                  <c:v>CDU</c:v>
                </c:pt>
                <c:pt idx="1">
                  <c:v>PDS</c:v>
                </c:pt>
                <c:pt idx="2">
                  <c:v>SPD</c:v>
                </c:pt>
                <c:pt idx="3">
                  <c:v>FDP</c:v>
                </c:pt>
                <c:pt idx="4">
                  <c:v>DSU</c:v>
                </c:pt>
                <c:pt idx="5">
                  <c:v>BB Coswig/Anh. e.V.</c:v>
                </c:pt>
                <c:pt idx="6">
                  <c:v>FWG</c:v>
                </c:pt>
              </c:numCache>
            </c:numRef>
          </c:cat>
          <c:val>
            <c:numRef>
              <c:f>#REF!</c:f>
              <c:numCache>
                <c:ptCount val="7"/>
                <c:pt idx="0">
                  <c:v>3211</c:v>
                </c:pt>
                <c:pt idx="1">
                  <c:v>1660</c:v>
                </c:pt>
                <c:pt idx="2">
                  <c:v>1452</c:v>
                </c:pt>
                <c:pt idx="3">
                  <c:v>576</c:v>
                </c:pt>
                <c:pt idx="4">
                  <c:v>166</c:v>
                </c:pt>
                <c:pt idx="5">
                  <c:v>1397</c:v>
                </c:pt>
                <c:pt idx="6">
                  <c:v>829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VI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VI'!$A$17:$A$23</c:f>
              <c:strCache/>
            </c:strRef>
          </c:cat>
          <c:val>
            <c:numRef>
              <c:f>'Coswig VI'!$B$17:$B$23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Sitzverteilung im Stadtrat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575"/>
          <c:y val="0.27625"/>
          <c:w val="0.4035"/>
          <c:h val="0.489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66CC"/>
              </a:solidFill>
            </c:spPr>
          </c:dPt>
          <c:dPt>
            <c:idx val="4"/>
            <c:spPr>
              <a:solidFill>
                <a:srgbClr val="00808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'Coswig gesamt'!$A$45:$A$50</c:f>
              <c:strCache/>
            </c:strRef>
          </c:cat>
          <c:val>
            <c:numRef>
              <c:f>'Coswig gesamt'!$B$45:$B$50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1999-2004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"/>
          <c:w val="0.774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'Coswig gesamt'!$A$88:$A$94</c:f>
              <c:strCache/>
            </c:strRef>
          </c:cat>
          <c:val>
            <c:numRef>
              <c:f>'Coswig gesamt'!$B$88:$B$94</c:f>
              <c:numCache/>
            </c:numRef>
          </c:val>
        </c:ser>
        <c:ser>
          <c:idx val="1"/>
          <c:order val="1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'Coswig gesamt'!$A$88:$A$94</c:f>
              <c:strCache/>
            </c:strRef>
          </c:cat>
          <c:val>
            <c:numRef>
              <c:f>'Coswig gesamt'!$C$88:$C$94</c:f>
              <c:numCache/>
            </c:numRef>
          </c:val>
        </c:ser>
        <c:axId val="37676587"/>
        <c:axId val="3544964"/>
      </c:barChart>
      <c:cat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Wahlvorschlag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964"/>
        <c:crosses val="autoZero"/>
        <c:auto val="1"/>
        <c:lblOffset val="100"/>
        <c:noMultiLvlLbl val="0"/>
      </c:catAx>
      <c:valAx>
        <c:axId val="35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Stimmen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7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 +/- in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'Coswig gesamt'!$A$132:$A$138</c:f>
              <c:strCache/>
            </c:strRef>
          </c:cat>
          <c:val>
            <c:numRef>
              <c:f>'Coswig gesamt'!$B$132:$B$138</c:f>
              <c:numCache/>
            </c:numRef>
          </c:val>
        </c:ser>
        <c:axId val="31904677"/>
        <c:axId val="18706638"/>
      </c:bar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6638"/>
        <c:crosses val="autoZero"/>
        <c:auto val="1"/>
        <c:lblOffset val="100"/>
        <c:noMultiLvlLbl val="0"/>
      </c:catAx>
      <c:valAx>
        <c:axId val="18706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4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I'!$A$17:$A$23</c:f>
              <c:strCache/>
            </c:strRef>
          </c:cat>
          <c:val>
            <c:numRef>
              <c:f>'Coswig I'!$B$17:$B$23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II'!$A$17:$A$23</c:f>
              <c:strCache/>
            </c:strRef>
          </c:cat>
          <c:val>
            <c:numRef>
              <c:f>'Coswig II'!$B$17:$B$23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III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III'!$A$17:$A$23</c:f>
              <c:strCache/>
            </c:strRef>
          </c:cat>
          <c:val>
            <c:numRef>
              <c:f>'Coswig III'!$B$17:$B$23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IV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'Coswig IV'!$A$17:$A$23</c:f>
              <c:strCache/>
            </c:strRef>
          </c:cat>
          <c:val>
            <c:numRef>
              <c:f>'Coswig IV'!$B$17:$B$23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V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V'!$A$17:$A$23</c:f>
              <c:strCache/>
            </c:strRef>
          </c:cat>
          <c:val>
            <c:numRef>
              <c:f>'Coswig V'!$B$17:$B$23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0.15275</cdr:y>
    </cdr:from>
    <cdr:to>
      <cdr:x>0.9875</cdr:x>
      <cdr:y>0.201</cdr:y>
    </cdr:to>
    <cdr:sp>
      <cdr:nvSpPr>
        <cdr:cNvPr id="1" name="TextBox 2"/>
        <cdr:cNvSpPr txBox="1">
          <a:spLocks noChangeArrowheads="1"/>
        </cdr:cNvSpPr>
      </cdr:nvSpPr>
      <cdr:spPr>
        <a:xfrm>
          <a:off x="4276725" y="58102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10</xdr:col>
      <xdr:colOff>552450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676900" y="28575"/>
        <a:ext cx="50387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41</xdr:row>
      <xdr:rowOff>9525</xdr:rowOff>
    </xdr:from>
    <xdr:to>
      <xdr:col>10</xdr:col>
      <xdr:colOff>466725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5657850" y="9096375"/>
        <a:ext cx="49720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84</xdr:row>
      <xdr:rowOff>142875</xdr:rowOff>
    </xdr:from>
    <xdr:to>
      <xdr:col>10</xdr:col>
      <xdr:colOff>247650</xdr:colOff>
      <xdr:row>96</xdr:row>
      <xdr:rowOff>47625</xdr:rowOff>
    </xdr:to>
    <xdr:graphicFrame>
      <xdr:nvGraphicFramePr>
        <xdr:cNvPr id="3" name="Chart 4"/>
        <xdr:cNvGraphicFramePr/>
      </xdr:nvGraphicFramePr>
      <xdr:xfrm>
        <a:off x="5724525" y="18240375"/>
        <a:ext cx="46863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128</xdr:row>
      <xdr:rowOff>104775</xdr:rowOff>
    </xdr:from>
    <xdr:to>
      <xdr:col>10</xdr:col>
      <xdr:colOff>304800</xdr:colOff>
      <xdr:row>140</xdr:row>
      <xdr:rowOff>104775</xdr:rowOff>
    </xdr:to>
    <xdr:graphicFrame>
      <xdr:nvGraphicFramePr>
        <xdr:cNvPr id="4" name="Chart 5"/>
        <xdr:cNvGraphicFramePr/>
      </xdr:nvGraphicFramePr>
      <xdr:xfrm>
        <a:off x="5781675" y="27308175"/>
        <a:ext cx="46863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10</xdr:col>
      <xdr:colOff>200025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5343525" y="95250"/>
        <a:ext cx="46863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66675</xdr:rowOff>
    </xdr:from>
    <xdr:to>
      <xdr:col>10</xdr:col>
      <xdr:colOff>180975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5324475" y="66675"/>
        <a:ext cx="4686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76200</xdr:rowOff>
    </xdr:from>
    <xdr:to>
      <xdr:col>10</xdr:col>
      <xdr:colOff>171450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5314950" y="1533525"/>
        <a:ext cx="4686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104775</xdr:rowOff>
    </xdr:from>
    <xdr:to>
      <xdr:col>10</xdr:col>
      <xdr:colOff>171450</xdr:colOff>
      <xdr:row>25</xdr:row>
      <xdr:rowOff>152400</xdr:rowOff>
    </xdr:to>
    <xdr:graphicFrame>
      <xdr:nvGraphicFramePr>
        <xdr:cNvPr id="1" name="Chart 3"/>
        <xdr:cNvGraphicFramePr/>
      </xdr:nvGraphicFramePr>
      <xdr:xfrm>
        <a:off x="5314950" y="104775"/>
        <a:ext cx="46863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76200</xdr:rowOff>
    </xdr:from>
    <xdr:to>
      <xdr:col>10</xdr:col>
      <xdr:colOff>190500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5334000" y="76200"/>
        <a:ext cx="46863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66675</xdr:rowOff>
    </xdr:from>
    <xdr:to>
      <xdr:col>10</xdr:col>
      <xdr:colOff>180975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5324475" y="66675"/>
        <a:ext cx="46863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n\Wahlen\Kommunalwahl%202004\Allgemeines\Auswertung%20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ko"/>
      <sheetName val="Cobbelsdorf"/>
      <sheetName val="Düben"/>
      <sheetName val="Griebo"/>
      <sheetName val="Klieken"/>
      <sheetName val="Köselitz"/>
      <sheetName val="Möllensdorf"/>
      <sheetName val="Senst"/>
      <sheetName val="Wörpen"/>
      <sheetName val="OT Ziek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D133" sqref="D133"/>
    </sheetView>
  </sheetViews>
  <sheetFormatPr defaultColWidth="11.421875" defaultRowHeight="12.75"/>
  <cols>
    <col min="1" max="1" width="36.7109375" style="0" customWidth="1"/>
    <col min="2" max="4" width="15.7109375" style="0" customWidth="1"/>
  </cols>
  <sheetData>
    <row r="1" spans="1:2" ht="15" customHeight="1">
      <c r="A1" s="13" t="s">
        <v>16</v>
      </c>
      <c r="B1" s="13"/>
    </row>
    <row r="2" spans="1:2" ht="14.25">
      <c r="A2" s="13"/>
      <c r="B2" s="13"/>
    </row>
    <row r="3" spans="1:2" ht="14.25">
      <c r="A3" s="13"/>
      <c r="B3" s="13"/>
    </row>
    <row r="4" spans="1:2" ht="15" customHeight="1">
      <c r="A4" s="14" t="s">
        <v>0</v>
      </c>
      <c r="B4" s="15">
        <v>7586</v>
      </c>
    </row>
    <row r="5" spans="1:2" ht="15" customHeight="1">
      <c r="A5" s="14" t="s">
        <v>1</v>
      </c>
      <c r="B5" s="15">
        <v>3308</v>
      </c>
    </row>
    <row r="6" spans="1:2" ht="15" customHeight="1">
      <c r="A6" s="14" t="s">
        <v>4</v>
      </c>
      <c r="B6" s="15">
        <v>3167</v>
      </c>
    </row>
    <row r="7" spans="1:2" ht="15" customHeight="1">
      <c r="A7" s="14" t="s">
        <v>5</v>
      </c>
      <c r="B7" s="15">
        <f>SUM(B5-B6)</f>
        <v>141</v>
      </c>
    </row>
    <row r="8" spans="1:2" ht="15" customHeight="1">
      <c r="A8" s="14" t="s">
        <v>2</v>
      </c>
      <c r="B8" s="15">
        <v>9291</v>
      </c>
    </row>
    <row r="9" spans="1:2" ht="15" customHeight="1">
      <c r="A9" s="16" t="s">
        <v>3</v>
      </c>
      <c r="B9" s="17">
        <f>B5/B4*100</f>
        <v>43.60664381755866</v>
      </c>
    </row>
    <row r="12" ht="15" customHeight="1">
      <c r="A12" s="13" t="s">
        <v>20</v>
      </c>
    </row>
    <row r="14" spans="1:3" ht="45.75" customHeight="1">
      <c r="A14" s="12" t="s">
        <v>9</v>
      </c>
      <c r="B14" s="5" t="s">
        <v>10</v>
      </c>
      <c r="C14" s="5" t="s">
        <v>7</v>
      </c>
    </row>
    <row r="15" spans="1:3" ht="30" customHeight="1">
      <c r="A15" s="18" t="s">
        <v>12</v>
      </c>
      <c r="B15" s="19">
        <v>3211</v>
      </c>
      <c r="C15" s="20">
        <f>B15/B22*100</f>
        <v>34.56032719836401</v>
      </c>
    </row>
    <row r="16" spans="1:3" ht="30" customHeight="1">
      <c r="A16" s="18" t="s">
        <v>13</v>
      </c>
      <c r="B16" s="19">
        <v>1660</v>
      </c>
      <c r="C16" s="20">
        <f>B16/B22*100</f>
        <v>17.8667527714993</v>
      </c>
    </row>
    <row r="17" spans="1:3" ht="30" customHeight="1">
      <c r="A17" s="18" t="s">
        <v>14</v>
      </c>
      <c r="B17" s="19">
        <v>1452</v>
      </c>
      <c r="C17" s="20">
        <f>B17/B22*100</f>
        <v>15.628027123022278</v>
      </c>
    </row>
    <row r="18" spans="1:3" ht="30" customHeight="1">
      <c r="A18" s="18" t="s">
        <v>17</v>
      </c>
      <c r="B18" s="19">
        <v>576</v>
      </c>
      <c r="C18" s="20">
        <f>B18/B22*100</f>
        <v>6.1995479496286725</v>
      </c>
    </row>
    <row r="19" spans="1:3" ht="30" customHeight="1">
      <c r="A19" s="18" t="s">
        <v>15</v>
      </c>
      <c r="B19" s="19">
        <v>166</v>
      </c>
      <c r="C19" s="20">
        <f>B19/B22*100</f>
        <v>1.7866752771499301</v>
      </c>
    </row>
    <row r="20" spans="1:3" ht="30" customHeight="1">
      <c r="A20" s="18" t="s">
        <v>18</v>
      </c>
      <c r="B20" s="19">
        <v>1397</v>
      </c>
      <c r="C20" s="20">
        <f>B20/B22*100</f>
        <v>15.036056398665377</v>
      </c>
    </row>
    <row r="21" spans="1:3" ht="30" customHeight="1">
      <c r="A21" s="18" t="s">
        <v>19</v>
      </c>
      <c r="B21" s="19">
        <v>829</v>
      </c>
      <c r="C21" s="20">
        <f>B21/B22*100</f>
        <v>8.922613281670435</v>
      </c>
    </row>
    <row r="22" spans="1:3" ht="12.75">
      <c r="A22" s="27" t="s">
        <v>11</v>
      </c>
      <c r="B22" s="30">
        <f>SUM(B15:B21)</f>
        <v>9291</v>
      </c>
      <c r="C22" s="33">
        <f>SUM(C15:C21)</f>
        <v>99.99999999999999</v>
      </c>
    </row>
    <row r="23" spans="1:3" ht="12.75">
      <c r="A23" s="28"/>
      <c r="B23" s="31"/>
      <c r="C23" s="34"/>
    </row>
    <row r="24" spans="1:3" ht="12.75">
      <c r="A24" s="29"/>
      <c r="B24" s="32"/>
      <c r="C24" s="35"/>
    </row>
    <row r="28" spans="1:2" ht="15" customHeight="1">
      <c r="A28" s="9"/>
      <c r="B28" s="9"/>
    </row>
    <row r="29" spans="1:2" ht="7.5" customHeight="1">
      <c r="A29" s="9"/>
      <c r="B29" s="9"/>
    </row>
    <row r="30" spans="1:2" s="11" customFormat="1" ht="15.75" customHeight="1">
      <c r="A30" s="10"/>
      <c r="B30" s="3"/>
    </row>
    <row r="31" spans="1:2" s="11" customFormat="1" ht="15.75" customHeight="1">
      <c r="A31" s="10"/>
      <c r="B31" s="3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42" spans="1:2" ht="14.25">
      <c r="A42" s="13" t="s">
        <v>6</v>
      </c>
      <c r="B42" s="13"/>
    </row>
    <row r="43" spans="1:2" ht="14.25">
      <c r="A43" s="13"/>
      <c r="B43" s="13"/>
    </row>
    <row r="44" spans="1:2" ht="45.75" customHeight="1">
      <c r="A44" s="12" t="s">
        <v>9</v>
      </c>
      <c r="B44" s="21" t="s">
        <v>8</v>
      </c>
    </row>
    <row r="45" spans="1:2" ht="30" customHeight="1">
      <c r="A45" s="18" t="s">
        <v>12</v>
      </c>
      <c r="B45" s="21">
        <v>7</v>
      </c>
    </row>
    <row r="46" spans="1:2" ht="30" customHeight="1">
      <c r="A46" s="18" t="s">
        <v>13</v>
      </c>
      <c r="B46" s="21">
        <v>4</v>
      </c>
    </row>
    <row r="47" spans="1:2" ht="30" customHeight="1">
      <c r="A47" s="18" t="s">
        <v>14</v>
      </c>
      <c r="B47" s="21">
        <v>3</v>
      </c>
    </row>
    <row r="48" spans="1:2" ht="30" customHeight="1">
      <c r="A48" s="18" t="s">
        <v>18</v>
      </c>
      <c r="B48" s="21">
        <v>3</v>
      </c>
    </row>
    <row r="49" spans="1:2" ht="30" customHeight="1">
      <c r="A49" s="18" t="s">
        <v>19</v>
      </c>
      <c r="B49" s="21">
        <v>2</v>
      </c>
    </row>
    <row r="50" spans="1:2" ht="30" customHeight="1">
      <c r="A50" s="18" t="s">
        <v>17</v>
      </c>
      <c r="B50" s="21">
        <v>1</v>
      </c>
    </row>
    <row r="51" spans="1:2" ht="30" customHeight="1">
      <c r="A51" s="18" t="s">
        <v>15</v>
      </c>
      <c r="B51" s="21">
        <v>0</v>
      </c>
    </row>
    <row r="52" spans="1:2" ht="14.25" customHeight="1">
      <c r="A52" s="27" t="s">
        <v>11</v>
      </c>
      <c r="B52" s="27">
        <f>SUM(B45:B51)</f>
        <v>20</v>
      </c>
    </row>
    <row r="53" spans="1:2" ht="14.25" customHeight="1">
      <c r="A53" s="28"/>
      <c r="B53" s="28"/>
    </row>
    <row r="54" spans="1:2" ht="14.25" customHeight="1">
      <c r="A54" s="29"/>
      <c r="B54" s="29"/>
    </row>
    <row r="85" ht="15">
      <c r="A85" s="13" t="s">
        <v>35</v>
      </c>
    </row>
    <row r="87" spans="1:4" ht="45.75" customHeight="1">
      <c r="A87" s="12" t="s">
        <v>9</v>
      </c>
      <c r="B87" s="5" t="s">
        <v>23</v>
      </c>
      <c r="C87" s="5" t="s">
        <v>22</v>
      </c>
      <c r="D87" s="22" t="s">
        <v>24</v>
      </c>
    </row>
    <row r="88" spans="1:4" ht="30" customHeight="1">
      <c r="A88" s="18" t="s">
        <v>12</v>
      </c>
      <c r="B88" s="20">
        <v>32.64</v>
      </c>
      <c r="C88" s="20">
        <v>34.56</v>
      </c>
      <c r="D88" s="25">
        <f aca="true" t="shared" si="0" ref="D88:D94">SUM(C88-B88)</f>
        <v>1.9200000000000017</v>
      </c>
    </row>
    <row r="89" spans="1:4" ht="30" customHeight="1">
      <c r="A89" s="18" t="s">
        <v>13</v>
      </c>
      <c r="B89" s="20">
        <v>15.22</v>
      </c>
      <c r="C89" s="20">
        <v>17.87</v>
      </c>
      <c r="D89" s="25">
        <f t="shared" si="0"/>
        <v>2.6500000000000004</v>
      </c>
    </row>
    <row r="90" spans="1:4" ht="30" customHeight="1">
      <c r="A90" s="18" t="s">
        <v>14</v>
      </c>
      <c r="B90" s="20">
        <v>22.87</v>
      </c>
      <c r="C90" s="20">
        <v>15.63</v>
      </c>
      <c r="D90" s="25">
        <f t="shared" si="0"/>
        <v>-7.24</v>
      </c>
    </row>
    <row r="91" spans="1:4" ht="30" customHeight="1">
      <c r="A91" s="18" t="s">
        <v>17</v>
      </c>
      <c r="B91" s="20">
        <v>7.55</v>
      </c>
      <c r="C91" s="20">
        <v>6.2</v>
      </c>
      <c r="D91" s="25">
        <f t="shared" si="0"/>
        <v>-1.3499999999999996</v>
      </c>
    </row>
    <row r="92" spans="1:4" ht="30" customHeight="1">
      <c r="A92" s="18" t="s">
        <v>15</v>
      </c>
      <c r="B92" s="20">
        <v>1.32</v>
      </c>
      <c r="C92" s="20">
        <v>1.79</v>
      </c>
      <c r="D92" s="25">
        <f t="shared" si="0"/>
        <v>0.47</v>
      </c>
    </row>
    <row r="93" spans="1:4" ht="30" customHeight="1">
      <c r="A93" s="18" t="s">
        <v>18</v>
      </c>
      <c r="B93" s="20">
        <v>12.65</v>
      </c>
      <c r="C93" s="20">
        <v>15.04</v>
      </c>
      <c r="D93" s="25">
        <f t="shared" si="0"/>
        <v>2.389999999999999</v>
      </c>
    </row>
    <row r="94" spans="1:4" ht="30" customHeight="1">
      <c r="A94" s="23" t="s">
        <v>19</v>
      </c>
      <c r="B94" s="24">
        <v>7.76</v>
      </c>
      <c r="C94" s="24">
        <v>8.92</v>
      </c>
      <c r="D94" s="25">
        <f t="shared" si="0"/>
        <v>1.1600000000000001</v>
      </c>
    </row>
    <row r="95" spans="2:4" ht="12.75">
      <c r="B95" s="26"/>
      <c r="C95" s="26"/>
      <c r="D95" s="26"/>
    </row>
    <row r="129" ht="14.25">
      <c r="A129" s="13" t="s">
        <v>21</v>
      </c>
    </row>
    <row r="131" spans="1:2" ht="45.75" customHeight="1">
      <c r="A131" s="12" t="s">
        <v>9</v>
      </c>
      <c r="B131" s="22" t="s">
        <v>24</v>
      </c>
    </row>
    <row r="132" spans="1:2" ht="30" customHeight="1">
      <c r="A132" s="18" t="s">
        <v>12</v>
      </c>
      <c r="B132" s="25">
        <f>D88</f>
        <v>1.9200000000000017</v>
      </c>
    </row>
    <row r="133" spans="1:2" ht="30" customHeight="1">
      <c r="A133" s="18" t="s">
        <v>13</v>
      </c>
      <c r="B133" s="25">
        <f aca="true" t="shared" si="1" ref="B133:B138">D89</f>
        <v>2.6500000000000004</v>
      </c>
    </row>
    <row r="134" spans="1:2" ht="30" customHeight="1">
      <c r="A134" s="18" t="s">
        <v>14</v>
      </c>
      <c r="B134" s="25">
        <f t="shared" si="1"/>
        <v>-7.24</v>
      </c>
    </row>
    <row r="135" spans="1:2" ht="30" customHeight="1">
      <c r="A135" s="18" t="s">
        <v>17</v>
      </c>
      <c r="B135" s="25">
        <f t="shared" si="1"/>
        <v>-1.3499999999999996</v>
      </c>
    </row>
    <row r="136" spans="1:2" ht="30" customHeight="1">
      <c r="A136" s="18" t="s">
        <v>15</v>
      </c>
      <c r="B136" s="25">
        <f t="shared" si="1"/>
        <v>0.47</v>
      </c>
    </row>
    <row r="137" spans="1:2" ht="30" customHeight="1">
      <c r="A137" s="18" t="s">
        <v>18</v>
      </c>
      <c r="B137" s="25">
        <f t="shared" si="1"/>
        <v>2.389999999999999</v>
      </c>
    </row>
    <row r="138" spans="1:2" ht="30" customHeight="1">
      <c r="A138" s="23" t="s">
        <v>19</v>
      </c>
      <c r="B138" s="25">
        <f t="shared" si="1"/>
        <v>1.1600000000000001</v>
      </c>
    </row>
  </sheetData>
  <mergeCells count="5">
    <mergeCell ref="A22:A24"/>
    <mergeCell ref="B22:B24"/>
    <mergeCell ref="C22:C24"/>
    <mergeCell ref="A52:A54"/>
    <mergeCell ref="B52:B5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3">
      <selection activeCell="A1" sqref="A1:IV16384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25</v>
      </c>
    </row>
    <row r="6" spans="1:3" ht="12.75">
      <c r="A6" s="1" t="s">
        <v>26</v>
      </c>
      <c r="C6" s="2">
        <v>1672</v>
      </c>
    </row>
    <row r="7" spans="1:3" ht="12.75">
      <c r="A7" s="1" t="s">
        <v>27</v>
      </c>
      <c r="C7" s="2">
        <v>663</v>
      </c>
    </row>
    <row r="8" spans="1:3" ht="12.75">
      <c r="A8" s="1" t="s">
        <v>4</v>
      </c>
      <c r="C8" s="2">
        <v>637</v>
      </c>
    </row>
    <row r="9" spans="1:3" ht="12.75">
      <c r="A9" s="1" t="s">
        <v>5</v>
      </c>
      <c r="C9" s="2">
        <f>SUM(C7-C8)</f>
        <v>26</v>
      </c>
    </row>
    <row r="10" spans="1:3" ht="12.75">
      <c r="A10" s="1" t="s">
        <v>2</v>
      </c>
      <c r="C10" s="2">
        <v>1894</v>
      </c>
    </row>
    <row r="11" spans="1:3" ht="12.75">
      <c r="A11" s="3" t="s">
        <v>3</v>
      </c>
      <c r="C11" s="4">
        <f>C7/C6*100</f>
        <v>39.65311004784689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654</v>
      </c>
      <c r="C17" s="8">
        <f>B17/B24*100</f>
        <v>34.53009503695882</v>
      </c>
    </row>
    <row r="18" spans="1:3" ht="30" customHeight="1">
      <c r="A18" s="6" t="s">
        <v>13</v>
      </c>
      <c r="B18" s="7">
        <v>320</v>
      </c>
      <c r="C18" s="8">
        <f>B18/B24*100</f>
        <v>16.89545934530095</v>
      </c>
    </row>
    <row r="19" spans="1:3" ht="30" customHeight="1">
      <c r="A19" s="6" t="s">
        <v>14</v>
      </c>
      <c r="B19" s="7">
        <v>289</v>
      </c>
      <c r="C19" s="8">
        <f>B19/B24*100</f>
        <v>15.258711721224921</v>
      </c>
    </row>
    <row r="20" spans="1:3" ht="30" customHeight="1">
      <c r="A20" s="6" t="s">
        <v>17</v>
      </c>
      <c r="B20" s="7">
        <v>106</v>
      </c>
      <c r="C20" s="8">
        <f>B20/B24*100</f>
        <v>5.59662090813094</v>
      </c>
    </row>
    <row r="21" spans="1:3" ht="30" customHeight="1">
      <c r="A21" s="6" t="s">
        <v>15</v>
      </c>
      <c r="B21" s="7">
        <v>42</v>
      </c>
      <c r="C21" s="8">
        <f>B21/B24*100</f>
        <v>2.2175290390707496</v>
      </c>
    </row>
    <row r="22" spans="1:3" ht="30" customHeight="1">
      <c r="A22" s="6" t="s">
        <v>18</v>
      </c>
      <c r="B22" s="7">
        <v>263</v>
      </c>
      <c r="C22" s="8">
        <f>B22/B24*100</f>
        <v>13.885955649419218</v>
      </c>
    </row>
    <row r="23" spans="1:3" ht="30" customHeight="1">
      <c r="A23" s="6" t="s">
        <v>19</v>
      </c>
      <c r="B23" s="7">
        <v>220</v>
      </c>
      <c r="C23" s="8">
        <f>B23/B24*100</f>
        <v>11.615628299894404</v>
      </c>
    </row>
    <row r="24" spans="1:3" ht="12.75">
      <c r="A24" s="36" t="s">
        <v>11</v>
      </c>
      <c r="B24" s="39">
        <f>SUM(B17:B23)</f>
        <v>1894</v>
      </c>
      <c r="C24" s="42">
        <f>SUM(C17:C23)</f>
        <v>100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3" sqref="A3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29</v>
      </c>
    </row>
    <row r="6" spans="1:3" ht="12.75">
      <c r="A6" s="1" t="s">
        <v>26</v>
      </c>
      <c r="C6" s="2">
        <v>1765</v>
      </c>
    </row>
    <row r="7" spans="1:3" ht="12.75">
      <c r="A7" s="1" t="s">
        <v>27</v>
      </c>
      <c r="C7" s="2">
        <v>769</v>
      </c>
    </row>
    <row r="8" spans="1:3" ht="12.75">
      <c r="A8" s="1" t="s">
        <v>4</v>
      </c>
      <c r="C8" s="2">
        <v>730</v>
      </c>
    </row>
    <row r="9" spans="1:3" ht="12.75">
      <c r="A9" s="1" t="s">
        <v>5</v>
      </c>
      <c r="C9" s="2">
        <f>SUM(C7-C8)</f>
        <v>39</v>
      </c>
    </row>
    <row r="10" spans="1:3" ht="12.75">
      <c r="A10" s="1" t="s">
        <v>2</v>
      </c>
      <c r="C10" s="2">
        <v>2152</v>
      </c>
    </row>
    <row r="11" spans="1:3" ht="12.75">
      <c r="A11" s="3" t="s">
        <v>3</v>
      </c>
      <c r="C11" s="4">
        <f>C7/C6*100</f>
        <v>43.569405099150146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732</v>
      </c>
      <c r="C17" s="8">
        <f>B17/B24*100</f>
        <v>34.014869888475836</v>
      </c>
    </row>
    <row r="18" spans="1:3" ht="30" customHeight="1">
      <c r="A18" s="6" t="s">
        <v>13</v>
      </c>
      <c r="B18" s="7">
        <v>502</v>
      </c>
      <c r="C18" s="8">
        <f>B18/B24*100</f>
        <v>23.3271375464684</v>
      </c>
    </row>
    <row r="19" spans="1:3" ht="30" customHeight="1">
      <c r="A19" s="6" t="s">
        <v>14</v>
      </c>
      <c r="B19" s="7">
        <v>402</v>
      </c>
      <c r="C19" s="8">
        <f>B19/B24*100</f>
        <v>18.680297397769515</v>
      </c>
    </row>
    <row r="20" spans="1:3" ht="30" customHeight="1">
      <c r="A20" s="6" t="s">
        <v>17</v>
      </c>
      <c r="B20" s="7">
        <v>104</v>
      </c>
      <c r="C20" s="8">
        <f>B20/B24*100</f>
        <v>4.83271375464684</v>
      </c>
    </row>
    <row r="21" spans="1:3" ht="30" customHeight="1">
      <c r="A21" s="6" t="s">
        <v>15</v>
      </c>
      <c r="B21" s="7">
        <v>50</v>
      </c>
      <c r="C21" s="8">
        <f>B21/B24*100</f>
        <v>2.323420074349442</v>
      </c>
    </row>
    <row r="22" spans="1:3" ht="30" customHeight="1">
      <c r="A22" s="6" t="s">
        <v>18</v>
      </c>
      <c r="B22" s="7">
        <v>229</v>
      </c>
      <c r="C22" s="8">
        <f>B22/B24*100</f>
        <v>10.641263940520446</v>
      </c>
    </row>
    <row r="23" spans="1:3" ht="30" customHeight="1">
      <c r="A23" s="6" t="s">
        <v>19</v>
      </c>
      <c r="B23" s="7">
        <v>133</v>
      </c>
      <c r="C23" s="8">
        <f>B23/B24*100</f>
        <v>6.180297397769516</v>
      </c>
    </row>
    <row r="24" spans="1:3" ht="12.75">
      <c r="A24" s="36" t="s">
        <v>11</v>
      </c>
      <c r="B24" s="39">
        <f>SUM(B17:B23)</f>
        <v>2152</v>
      </c>
      <c r="C24" s="42">
        <f>SUM(C17:C23)</f>
        <v>100.00000000000001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3" sqref="A3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30</v>
      </c>
    </row>
    <row r="6" spans="1:3" ht="12.75">
      <c r="A6" s="1" t="s">
        <v>26</v>
      </c>
      <c r="C6" s="2">
        <v>1489</v>
      </c>
    </row>
    <row r="7" spans="1:3" ht="12.75">
      <c r="A7" s="1" t="s">
        <v>27</v>
      </c>
      <c r="C7" s="2">
        <v>541</v>
      </c>
    </row>
    <row r="8" spans="1:3" ht="12.75">
      <c r="A8" s="1" t="s">
        <v>4</v>
      </c>
      <c r="C8" s="2">
        <v>517</v>
      </c>
    </row>
    <row r="9" spans="1:3" ht="12.75">
      <c r="A9" s="1" t="s">
        <v>5</v>
      </c>
      <c r="C9" s="2">
        <f>SUM(C7-C8)</f>
        <v>24</v>
      </c>
    </row>
    <row r="10" spans="1:3" ht="12.75">
      <c r="A10" s="1" t="s">
        <v>2</v>
      </c>
      <c r="C10" s="2">
        <v>1533</v>
      </c>
    </row>
    <row r="11" spans="1:3" ht="12.75">
      <c r="A11" s="3" t="s">
        <v>3</v>
      </c>
      <c r="C11" s="4">
        <f>C7/C6*100</f>
        <v>36.33310946944258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565</v>
      </c>
      <c r="C17" s="8">
        <f>B17/B24*100</f>
        <v>36.855838225701234</v>
      </c>
    </row>
    <row r="18" spans="1:3" ht="30" customHeight="1">
      <c r="A18" s="6" t="s">
        <v>13</v>
      </c>
      <c r="B18" s="7">
        <v>256</v>
      </c>
      <c r="C18" s="8">
        <f>B18/B24*100</f>
        <v>16.69928245270711</v>
      </c>
    </row>
    <row r="19" spans="1:3" ht="30" customHeight="1">
      <c r="A19" s="6" t="s">
        <v>14</v>
      </c>
      <c r="B19" s="7">
        <v>195</v>
      </c>
      <c r="C19" s="8">
        <f>B19/B24*100</f>
        <v>12.720156555772993</v>
      </c>
    </row>
    <row r="20" spans="1:3" ht="30" customHeight="1">
      <c r="A20" s="6" t="s">
        <v>17</v>
      </c>
      <c r="B20" s="7">
        <v>114</v>
      </c>
      <c r="C20" s="8">
        <f>B20/B24*100</f>
        <v>7.436399217221135</v>
      </c>
    </row>
    <row r="21" spans="1:3" ht="30" customHeight="1">
      <c r="A21" s="6" t="s">
        <v>15</v>
      </c>
      <c r="B21" s="7">
        <v>26</v>
      </c>
      <c r="C21" s="8">
        <f>B21/B24*100</f>
        <v>1.6960208741030658</v>
      </c>
    </row>
    <row r="22" spans="1:3" ht="30" customHeight="1">
      <c r="A22" s="6" t="s">
        <v>18</v>
      </c>
      <c r="B22" s="7">
        <v>279</v>
      </c>
      <c r="C22" s="8">
        <f>B22/B24*100</f>
        <v>18.199608610567513</v>
      </c>
    </row>
    <row r="23" spans="1:3" ht="30" customHeight="1">
      <c r="A23" s="6" t="s">
        <v>19</v>
      </c>
      <c r="B23" s="7">
        <v>98</v>
      </c>
      <c r="C23" s="8">
        <f>B23/B24*100</f>
        <v>6.392694063926941</v>
      </c>
    </row>
    <row r="24" spans="1:3" ht="12.75">
      <c r="A24" s="36" t="s">
        <v>11</v>
      </c>
      <c r="B24" s="39">
        <f>SUM(B17:B23)</f>
        <v>1533</v>
      </c>
      <c r="C24" s="42">
        <f>SUM(C17:C23)</f>
        <v>99.99999999999999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14" sqref="A14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31</v>
      </c>
    </row>
    <row r="6" spans="1:3" ht="12.75">
      <c r="A6" s="1" t="s">
        <v>32</v>
      </c>
      <c r="C6" s="2">
        <v>1300</v>
      </c>
    </row>
    <row r="7" spans="1:3" ht="12.75">
      <c r="A7" s="1" t="s">
        <v>33</v>
      </c>
      <c r="C7" s="2">
        <v>759</v>
      </c>
    </row>
    <row r="8" spans="1:3" ht="12.75">
      <c r="A8" s="1" t="s">
        <v>4</v>
      </c>
      <c r="C8" s="2">
        <v>734</v>
      </c>
    </row>
    <row r="9" spans="1:3" ht="12.75">
      <c r="A9" s="1" t="s">
        <v>5</v>
      </c>
      <c r="C9" s="2">
        <f>SUM(C7-C8)</f>
        <v>25</v>
      </c>
    </row>
    <row r="10" spans="1:3" ht="12.75">
      <c r="A10" s="1" t="s">
        <v>2</v>
      </c>
      <c r="C10" s="2">
        <v>2089</v>
      </c>
    </row>
    <row r="11" spans="1:3" ht="12.75">
      <c r="A11" s="3" t="s">
        <v>3</v>
      </c>
      <c r="C11" s="4">
        <f>C7/C6*100</f>
        <v>58.38461538461538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704</v>
      </c>
      <c r="C17" s="8">
        <f>B17/B24*100</f>
        <v>33.70033508855912</v>
      </c>
    </row>
    <row r="18" spans="1:3" ht="30" customHeight="1">
      <c r="A18" s="6" t="s">
        <v>13</v>
      </c>
      <c r="B18" s="7">
        <v>339</v>
      </c>
      <c r="C18" s="8">
        <f>B18/B24*100</f>
        <v>16.227860220201055</v>
      </c>
    </row>
    <row r="19" spans="1:3" ht="30" customHeight="1">
      <c r="A19" s="6" t="s">
        <v>14</v>
      </c>
      <c r="B19" s="7">
        <v>343</v>
      </c>
      <c r="C19" s="8">
        <f>B19/B24*100</f>
        <v>16.41933939684059</v>
      </c>
    </row>
    <row r="20" spans="1:3" ht="30" customHeight="1">
      <c r="A20" s="6" t="s">
        <v>17</v>
      </c>
      <c r="B20" s="7">
        <v>153</v>
      </c>
      <c r="C20" s="8">
        <f>B20/B24*100</f>
        <v>7.324078506462422</v>
      </c>
    </row>
    <row r="21" spans="1:3" ht="30" customHeight="1">
      <c r="A21" s="6" t="s">
        <v>15</v>
      </c>
      <c r="B21" s="7">
        <v>29</v>
      </c>
      <c r="C21" s="8">
        <f>B21/B24*100</f>
        <v>1.3882240306366682</v>
      </c>
    </row>
    <row r="22" spans="1:3" ht="30" customHeight="1">
      <c r="A22" s="6" t="s">
        <v>18</v>
      </c>
      <c r="B22" s="7">
        <v>315</v>
      </c>
      <c r="C22" s="8">
        <f>B22/B24*100</f>
        <v>15.07898516036381</v>
      </c>
    </row>
    <row r="23" spans="1:3" ht="30" customHeight="1">
      <c r="A23" s="6" t="s">
        <v>19</v>
      </c>
      <c r="B23" s="7">
        <v>206</v>
      </c>
      <c r="C23" s="8">
        <f>B23/B24*100</f>
        <v>9.861177596936335</v>
      </c>
    </row>
    <row r="24" spans="1:3" ht="12.75">
      <c r="A24" s="36" t="s">
        <v>11</v>
      </c>
      <c r="B24" s="39">
        <f>SUM(B17:B23)</f>
        <v>2089</v>
      </c>
      <c r="C24" s="42">
        <f>SUM(C17:C23)</f>
        <v>100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7">
      <selection activeCell="C28" sqref="C28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28</v>
      </c>
    </row>
    <row r="6" spans="1:3" ht="12.75">
      <c r="A6" s="1" t="s">
        <v>26</v>
      </c>
      <c r="C6" s="2">
        <v>1204</v>
      </c>
    </row>
    <row r="7" spans="1:3" ht="12.75">
      <c r="A7" s="1" t="s">
        <v>27</v>
      </c>
      <c r="C7" s="2">
        <v>470</v>
      </c>
    </row>
    <row r="8" spans="1:3" ht="12.75">
      <c r="A8" s="1" t="s">
        <v>4</v>
      </c>
      <c r="C8" s="2">
        <v>448</v>
      </c>
    </row>
    <row r="9" spans="1:3" ht="12.75">
      <c r="A9" s="1" t="s">
        <v>5</v>
      </c>
      <c r="C9" s="2">
        <f>SUM(C7-C8)</f>
        <v>22</v>
      </c>
    </row>
    <row r="10" spans="1:3" ht="12.75">
      <c r="A10" s="1" t="s">
        <v>2</v>
      </c>
      <c r="C10" s="2">
        <v>1323</v>
      </c>
    </row>
    <row r="11" spans="1:3" ht="12.75">
      <c r="A11" s="3" t="s">
        <v>3</v>
      </c>
      <c r="C11" s="4">
        <f>C7/C6*100</f>
        <v>39.03654485049834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382</v>
      </c>
      <c r="C17" s="8">
        <f>B17/B24*100</f>
        <v>28.873771730914587</v>
      </c>
    </row>
    <row r="18" spans="1:3" ht="30" customHeight="1">
      <c r="A18" s="6" t="s">
        <v>13</v>
      </c>
      <c r="B18" s="7">
        <v>181</v>
      </c>
      <c r="C18" s="8">
        <f>B18/B24*100</f>
        <v>13.681027966742251</v>
      </c>
    </row>
    <row r="19" spans="1:3" ht="30" customHeight="1">
      <c r="A19" s="6" t="s">
        <v>14</v>
      </c>
      <c r="B19" s="7">
        <v>199</v>
      </c>
      <c r="C19" s="8">
        <f>B19/B24*100</f>
        <v>15.041572184429327</v>
      </c>
    </row>
    <row r="20" spans="1:3" ht="30" customHeight="1">
      <c r="A20" s="6" t="s">
        <v>17</v>
      </c>
      <c r="B20" s="7">
        <v>94</v>
      </c>
      <c r="C20" s="8">
        <f>B20/B24*100</f>
        <v>7.105064247921391</v>
      </c>
    </row>
    <row r="21" spans="1:3" ht="30" customHeight="1">
      <c r="A21" s="6" t="s">
        <v>15</v>
      </c>
      <c r="B21" s="7">
        <v>16</v>
      </c>
      <c r="C21" s="8">
        <f>B21/B24*100</f>
        <v>1.2093726379440666</v>
      </c>
    </row>
    <row r="22" spans="1:3" ht="30" customHeight="1">
      <c r="A22" s="6" t="s">
        <v>18</v>
      </c>
      <c r="B22" s="7">
        <v>302</v>
      </c>
      <c r="C22" s="8">
        <f>B22/B24*100</f>
        <v>22.826908541194253</v>
      </c>
    </row>
    <row r="23" spans="1:3" ht="30" customHeight="1">
      <c r="A23" s="6" t="s">
        <v>19</v>
      </c>
      <c r="B23" s="7">
        <v>149</v>
      </c>
      <c r="C23" s="8">
        <f>B23/B24*100</f>
        <v>11.26228269085412</v>
      </c>
    </row>
    <row r="24" spans="1:3" ht="12.75">
      <c r="A24" s="36" t="s">
        <v>11</v>
      </c>
      <c r="B24" s="39">
        <f>SUM(B17:B23)</f>
        <v>1323</v>
      </c>
      <c r="C24" s="42">
        <f>SUM(C17:C23)</f>
        <v>100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7">
      <selection activeCell="D11" sqref="D11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34</v>
      </c>
    </row>
    <row r="6" spans="1:3" ht="12.75">
      <c r="A6" s="1" t="s">
        <v>26</v>
      </c>
      <c r="C6" s="2">
        <v>156</v>
      </c>
    </row>
    <row r="7" spans="1:3" ht="12.75">
      <c r="A7" s="1" t="s">
        <v>27</v>
      </c>
      <c r="C7" s="2">
        <v>106</v>
      </c>
    </row>
    <row r="8" spans="1:3" ht="12.75">
      <c r="A8" s="1" t="s">
        <v>4</v>
      </c>
      <c r="C8" s="2">
        <v>101</v>
      </c>
    </row>
    <row r="9" spans="1:3" ht="12.75">
      <c r="A9" s="1" t="s">
        <v>5</v>
      </c>
      <c r="C9" s="2">
        <f>SUM(C7-C8)</f>
        <v>5</v>
      </c>
    </row>
    <row r="10" spans="1:3" ht="12.75">
      <c r="A10" s="1" t="s">
        <v>2</v>
      </c>
      <c r="C10" s="2">
        <v>300</v>
      </c>
    </row>
    <row r="11" spans="1:3" ht="12.75">
      <c r="A11" s="3" t="s">
        <v>3</v>
      </c>
      <c r="C11" s="4">
        <f>C7/C6*100</f>
        <v>67.94871794871796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174</v>
      </c>
      <c r="C17" s="8">
        <f>B17/B24*100</f>
        <v>57.99999999999999</v>
      </c>
    </row>
    <row r="18" spans="1:3" ht="30" customHeight="1">
      <c r="A18" s="6" t="s">
        <v>13</v>
      </c>
      <c r="B18" s="7">
        <v>62</v>
      </c>
      <c r="C18" s="8">
        <f>B18/B24*100</f>
        <v>20.666666666666668</v>
      </c>
    </row>
    <row r="19" spans="1:3" ht="30" customHeight="1">
      <c r="A19" s="6" t="s">
        <v>14</v>
      </c>
      <c r="B19" s="7">
        <v>24</v>
      </c>
      <c r="C19" s="8">
        <f>B19/B24*100</f>
        <v>8</v>
      </c>
    </row>
    <row r="20" spans="1:3" ht="30" customHeight="1">
      <c r="A20" s="6" t="s">
        <v>17</v>
      </c>
      <c r="B20" s="7">
        <v>5</v>
      </c>
      <c r="C20" s="8">
        <f>B20/B24*100</f>
        <v>1.6666666666666667</v>
      </c>
    </row>
    <row r="21" spans="1:3" ht="30" customHeight="1">
      <c r="A21" s="6" t="s">
        <v>15</v>
      </c>
      <c r="B21" s="7">
        <v>3</v>
      </c>
      <c r="C21" s="8">
        <f>B21/B24*100</f>
        <v>1</v>
      </c>
    </row>
    <row r="22" spans="1:3" ht="30" customHeight="1">
      <c r="A22" s="6" t="s">
        <v>18</v>
      </c>
      <c r="B22" s="7">
        <v>9</v>
      </c>
      <c r="C22" s="8">
        <f>B22/B24*100</f>
        <v>3</v>
      </c>
    </row>
    <row r="23" spans="1:3" ht="30" customHeight="1">
      <c r="A23" s="6" t="s">
        <v>19</v>
      </c>
      <c r="B23" s="7">
        <v>23</v>
      </c>
      <c r="C23" s="8">
        <f>B23/B24*100</f>
        <v>7.666666666666666</v>
      </c>
    </row>
    <row r="24" spans="1:3" ht="12.75">
      <c r="A24" s="36" t="s">
        <v>11</v>
      </c>
      <c r="B24" s="39">
        <f>SUM(B17:B23)</f>
        <v>300</v>
      </c>
      <c r="C24" s="42">
        <f>SUM(C17:C23)</f>
        <v>100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Coswig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Noeßke</cp:lastModifiedBy>
  <cp:lastPrinted>2004-06-24T09:22:53Z</cp:lastPrinted>
  <dcterms:created xsi:type="dcterms:W3CDTF">2004-06-23T11:43:09Z</dcterms:created>
  <dcterms:modified xsi:type="dcterms:W3CDTF">2004-06-24T09:28:25Z</dcterms:modified>
  <cp:category/>
  <cp:version/>
  <cp:contentType/>
  <cp:contentStatus/>
</cp:coreProperties>
</file>