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Berechnung Sitze pro WV" sheetId="1" r:id="rId1"/>
    <sheet name="Verteilung Sitze auf Bewerb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<sst xmlns="http://schemas.openxmlformats.org/spreadsheetml/2006/main" count="267" uniqueCount="124">
  <si>
    <t>Berechnung nach Hare-Niemeier</t>
  </si>
  <si>
    <t>Gesamtzahl der abgegebenen Stimmen:</t>
  </si>
  <si>
    <t>zu vergebene Sitze:</t>
  </si>
  <si>
    <t>Gesamtzahl CDU:</t>
  </si>
  <si>
    <t>Geamtzahl DIE LINKE:</t>
  </si>
  <si>
    <t>Gesamtzahl SPD:</t>
  </si>
  <si>
    <t>Gesamtzahl FDP:</t>
  </si>
  <si>
    <t>Gesamtzahl GRÜNE:</t>
  </si>
  <si>
    <t>Gesamtzahl Bürgerblock:</t>
  </si>
  <si>
    <t>Gesamtzahl FWG:</t>
  </si>
  <si>
    <t>CDU</t>
  </si>
  <si>
    <t>LINKE</t>
  </si>
  <si>
    <t>SPD</t>
  </si>
  <si>
    <t>FDP</t>
  </si>
  <si>
    <t>GRÜNE</t>
  </si>
  <si>
    <t>BB</t>
  </si>
  <si>
    <t>FWG</t>
  </si>
  <si>
    <t>x</t>
  </si>
  <si>
    <t>ganze Zahlen:</t>
  </si>
  <si>
    <t>Zahlenbruchteile:</t>
  </si>
  <si>
    <t>Sitze:</t>
  </si>
  <si>
    <t>Gesamt- stimmen</t>
  </si>
  <si>
    <t>Sitze</t>
  </si>
  <si>
    <t>1.</t>
  </si>
  <si>
    <t>Tylsch, Wolfgang</t>
  </si>
  <si>
    <t>2.</t>
  </si>
  <si>
    <t>Quack, Rudolf</t>
  </si>
  <si>
    <t>3.</t>
  </si>
  <si>
    <t>Hatton, Albrecht</t>
  </si>
  <si>
    <t>4.</t>
  </si>
  <si>
    <t>Meiling, Birgit</t>
  </si>
  <si>
    <t>5.</t>
  </si>
  <si>
    <t>Stricker, Henry</t>
  </si>
  <si>
    <t>6.</t>
  </si>
  <si>
    <t>Schröter, Karl-Heinz</t>
  </si>
  <si>
    <t>7.</t>
  </si>
  <si>
    <t>Knichal, Norbert</t>
  </si>
  <si>
    <t>8.</t>
  </si>
  <si>
    <t>Dirscherl, Edmund</t>
  </si>
  <si>
    <t>9.</t>
  </si>
  <si>
    <t>Schröter, Burkhard</t>
  </si>
  <si>
    <t>10.</t>
  </si>
  <si>
    <t>Petrasch, Rolf</t>
  </si>
  <si>
    <t>11.</t>
  </si>
  <si>
    <t>Pohl, Lothar</t>
  </si>
  <si>
    <t>12.</t>
  </si>
  <si>
    <t>Stein, Alfred</t>
  </si>
  <si>
    <t>13.</t>
  </si>
  <si>
    <t>Köhler, Rudolf</t>
  </si>
  <si>
    <t>14.</t>
  </si>
  <si>
    <t>Thiel, Randolf</t>
  </si>
  <si>
    <t>15.</t>
  </si>
  <si>
    <t>Riedel, Volker</t>
  </si>
  <si>
    <t>16.</t>
  </si>
  <si>
    <t>Klausnitzer, Hans-Peter</t>
  </si>
  <si>
    <t>17.</t>
  </si>
  <si>
    <t>Keck, Karin</t>
  </si>
  <si>
    <t>18.</t>
  </si>
  <si>
    <t>Künne, Ingo</t>
  </si>
  <si>
    <t>19.</t>
  </si>
  <si>
    <t>Rothelius, Stefan</t>
  </si>
  <si>
    <t>20.</t>
  </si>
  <si>
    <t>Beier, Christel</t>
  </si>
  <si>
    <t>21.</t>
  </si>
  <si>
    <t>Nössler, Peter</t>
  </si>
  <si>
    <t>DIE LINKE</t>
  </si>
  <si>
    <t>Nocke, Siegfried</t>
  </si>
  <si>
    <t>Amelung, Silke</t>
  </si>
  <si>
    <t>Krause, Klaus-Peter</t>
  </si>
  <si>
    <t>Schuldes, Katrin</t>
  </si>
  <si>
    <t>Ribatzke, Marko</t>
  </si>
  <si>
    <t>Schulze, Rolf</t>
  </si>
  <si>
    <t>Ganze, Peter</t>
  </si>
  <si>
    <t>Schulze, Andreas</t>
  </si>
  <si>
    <t>Strauch, Karl-Heinz</t>
  </si>
  <si>
    <t>Ertelt, Manfred</t>
  </si>
  <si>
    <t>Gebauer, Gisela</t>
  </si>
  <si>
    <t>Blänkner, Wolfgang</t>
  </si>
  <si>
    <t>Fritzsche, Heiko</t>
  </si>
  <si>
    <t>Gorn, Petra</t>
  </si>
  <si>
    <t>Keil, Rainer</t>
  </si>
  <si>
    <t>Schleinitz, Ursula</t>
  </si>
  <si>
    <t>Saage, André</t>
  </si>
  <si>
    <t>Waldhoff, Gerhard</t>
  </si>
  <si>
    <t>Schenke, Frank</t>
  </si>
  <si>
    <t>Beichel, Sabine</t>
  </si>
  <si>
    <t>Bütow, Reiner</t>
  </si>
  <si>
    <t>Hillebrandt, Hans-Jürgen</t>
  </si>
  <si>
    <t>Fröb, Anke-Regina</t>
  </si>
  <si>
    <t>Niestroj, Henry</t>
  </si>
  <si>
    <t>Schneeberger, Axel</t>
  </si>
  <si>
    <t>Sittel, Mario</t>
  </si>
  <si>
    <t>Karschol, Hartmut</t>
  </si>
  <si>
    <t>Mahlo, Norbert</t>
  </si>
  <si>
    <t>Köbel, Harald</t>
  </si>
  <si>
    <t>Köbel, Carmen</t>
  </si>
  <si>
    <t>Bürgerblock</t>
  </si>
  <si>
    <t>Stoß, Günther</t>
  </si>
  <si>
    <t>Wojna, Michael</t>
  </si>
  <si>
    <t>Storch, Elke</t>
  </si>
  <si>
    <t>Hütter, Harald</t>
  </si>
  <si>
    <t>Neumann, Jan</t>
  </si>
  <si>
    <t>Peters, Hans-Jürgen</t>
  </si>
  <si>
    <t>Schappach, Uwe</t>
  </si>
  <si>
    <t>Schumann, Olaf</t>
  </si>
  <si>
    <t>Siegert, Ronald</t>
  </si>
  <si>
    <t>Storch, Reiner</t>
  </si>
  <si>
    <t>Wäntig, Rainer</t>
  </si>
  <si>
    <t>Dr. Wojna, Gerhard</t>
  </si>
  <si>
    <t>Zinne, Enrico</t>
  </si>
  <si>
    <t>Lewerenz, Wolfgang</t>
  </si>
  <si>
    <t>Kregel, Danny</t>
  </si>
  <si>
    <t>Schröter, Kurt</t>
  </si>
  <si>
    <t>Höber, Michael</t>
  </si>
  <si>
    <t>Görisch, Peter</t>
  </si>
  <si>
    <t>Herrmann, Claudia</t>
  </si>
  <si>
    <t>Richter, Cornelia</t>
  </si>
  <si>
    <t>Koch, Eckhard</t>
  </si>
  <si>
    <t>Loran, Bastian</t>
  </si>
  <si>
    <t>Kanthak, Hans-Hermann</t>
  </si>
  <si>
    <t>Schwiontek, Reinhard</t>
  </si>
  <si>
    <t>Lindemann, Johannes</t>
  </si>
  <si>
    <t>Schiller, Sven</t>
  </si>
  <si>
    <t>Gesamtstimmen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</si>
</sst>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noeszke\Lokale%20Einstellungen\Temporary%20Internet%20Files\OLK81\Berechnung%20Stadtra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immen Stadtrat"/>
      <sheetName val="Berechnung Stadtrat"/>
      <sheetName val="Zusammensetzung Stadtrat"/>
    </sheetNames>
    <sheetDataSet>
      <sheetData sheetId="0">
        <row r="12">
          <cell r="V12">
            <v>7460</v>
          </cell>
        </row>
        <row r="35">
          <cell r="V35">
            <v>1911</v>
          </cell>
        </row>
        <row r="46">
          <cell r="V46">
            <v>2293</v>
          </cell>
        </row>
        <row r="62">
          <cell r="V62">
            <v>473</v>
          </cell>
        </row>
        <row r="69">
          <cell r="V69">
            <v>202</v>
          </cell>
        </row>
        <row r="73">
          <cell r="V73">
            <v>1384</v>
          </cell>
        </row>
        <row r="88">
          <cell r="V88">
            <v>1421</v>
          </cell>
        </row>
        <row r="103">
          <cell r="V103">
            <v>15144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workbookViewId="0" topLeftCell="A1">
      <selection activeCell="L29" sqref="L29"/>
    </sheetView>
  </sheetViews>
  <sheetFormatPr defaultColWidth="11.421875" defaultRowHeight="12.75"/>
  <cols>
    <col min="1" max="1" width="15.57421875" style="1" customWidth="1"/>
    <col min="2" max="2" width="3.7109375" style="0" customWidth="1"/>
    <col min="3" max="3" width="1.7109375" style="0" customWidth="1"/>
    <col min="4" max="4" width="8.7109375" style="3" customWidth="1"/>
    <col min="5" max="5" width="1.7109375" style="0" customWidth="1"/>
    <col min="6" max="6" width="3.7109375" style="0" customWidth="1"/>
    <col min="7" max="7" width="1.7109375" style="0" customWidth="1"/>
    <col min="8" max="8" width="8.7109375" style="0" customWidth="1"/>
    <col min="9" max="9" width="1.7109375" style="0" customWidth="1"/>
    <col min="10" max="10" width="3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4" width="3.7109375" style="0" customWidth="1"/>
    <col min="15" max="15" width="1.7109375" style="0" customWidth="1"/>
    <col min="16" max="16" width="8.710937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8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8.7109375" style="0" customWidth="1"/>
    <col min="25" max="25" width="1.7109375" style="0" customWidth="1"/>
    <col min="26" max="26" width="3.7109375" style="0" customWidth="1"/>
    <col min="27" max="27" width="1.7109375" style="0" customWidth="1"/>
    <col min="28" max="28" width="8.7109375" style="0" customWidth="1"/>
    <col min="29" max="29" width="2.7109375" style="0" customWidth="1"/>
    <col min="30" max="30" width="6.71093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</v>
      </c>
      <c r="B3" s="1"/>
      <c r="C3" s="1"/>
      <c r="D3" s="1"/>
      <c r="E3" s="1"/>
      <c r="F3" s="1"/>
      <c r="G3" s="1"/>
      <c r="H3" s="2">
        <v>15144</v>
      </c>
      <c r="I3" s="1"/>
      <c r="J3" s="1"/>
      <c r="K3" s="1"/>
      <c r="L3" s="1"/>
    </row>
    <row r="4" spans="1:12" ht="12.75">
      <c r="A4" s="1" t="s">
        <v>2</v>
      </c>
      <c r="B4" s="1"/>
      <c r="C4" s="1"/>
      <c r="D4" s="1"/>
      <c r="E4" s="1"/>
      <c r="F4" s="1"/>
      <c r="G4" s="1"/>
      <c r="H4" s="2">
        <v>28</v>
      </c>
      <c r="I4" s="1"/>
      <c r="J4" s="1"/>
      <c r="K4" s="1"/>
      <c r="L4" s="1"/>
    </row>
    <row r="5" spans="1:12" ht="12.75">
      <c r="A5" s="1" t="s">
        <v>3</v>
      </c>
      <c r="B5" s="1"/>
      <c r="C5" s="1"/>
      <c r="D5" s="1"/>
      <c r="E5" s="1"/>
      <c r="F5" s="1"/>
      <c r="G5" s="1"/>
      <c r="H5" s="2">
        <v>7460</v>
      </c>
      <c r="I5" s="1"/>
      <c r="J5" s="1"/>
      <c r="K5" s="1"/>
      <c r="L5" s="1"/>
    </row>
    <row r="6" spans="1:12" ht="12.75">
      <c r="A6" s="1" t="s">
        <v>4</v>
      </c>
      <c r="B6" s="1"/>
      <c r="C6" s="1"/>
      <c r="D6" s="1"/>
      <c r="E6" s="1"/>
      <c r="F6" s="1"/>
      <c r="G6" s="1"/>
      <c r="H6" s="2">
        <v>1911</v>
      </c>
      <c r="I6" s="1"/>
      <c r="J6" s="1"/>
      <c r="K6" s="1"/>
      <c r="L6" s="1"/>
    </row>
    <row r="7" spans="1:12" ht="12.75">
      <c r="A7" s="1" t="s">
        <v>5</v>
      </c>
      <c r="B7" s="1"/>
      <c r="C7" s="1"/>
      <c r="D7" s="1"/>
      <c r="E7" s="1"/>
      <c r="F7" s="1"/>
      <c r="G7" s="1"/>
      <c r="H7" s="2">
        <v>2293</v>
      </c>
      <c r="I7" s="1"/>
      <c r="J7" s="1"/>
      <c r="K7" s="1"/>
      <c r="L7" s="1"/>
    </row>
    <row r="8" spans="1:12" ht="12.75">
      <c r="A8" s="1" t="s">
        <v>6</v>
      </c>
      <c r="B8" s="1"/>
      <c r="C8" s="1"/>
      <c r="D8" s="1"/>
      <c r="E8" s="1"/>
      <c r="F8" s="1"/>
      <c r="G8" s="1"/>
      <c r="H8" s="2">
        <v>473</v>
      </c>
      <c r="I8" s="1"/>
      <c r="J8" s="1"/>
      <c r="K8" s="1"/>
      <c r="L8" s="1"/>
    </row>
    <row r="9" spans="1:12" ht="12.75">
      <c r="A9" s="1" t="s">
        <v>7</v>
      </c>
      <c r="B9" s="1"/>
      <c r="C9" s="1"/>
      <c r="D9" s="1"/>
      <c r="E9" s="1"/>
      <c r="F9" s="1"/>
      <c r="G9" s="1"/>
      <c r="H9" s="2">
        <v>202</v>
      </c>
      <c r="I9" s="1"/>
      <c r="J9" s="1"/>
      <c r="K9" s="1"/>
      <c r="L9" s="1"/>
    </row>
    <row r="10" spans="1:12" ht="12.75">
      <c r="A10" s="1" t="s">
        <v>8</v>
      </c>
      <c r="B10" s="1"/>
      <c r="C10" s="1"/>
      <c r="D10" s="1"/>
      <c r="E10" s="1"/>
      <c r="F10" s="1"/>
      <c r="G10" s="1"/>
      <c r="H10" s="2">
        <v>1384</v>
      </c>
      <c r="I10" s="1"/>
      <c r="J10" s="1"/>
      <c r="K10" s="1"/>
      <c r="L10" s="1"/>
    </row>
    <row r="11" spans="1:12" ht="12.75">
      <c r="A11" s="1" t="s">
        <v>9</v>
      </c>
      <c r="B11" s="1"/>
      <c r="C11" s="1"/>
      <c r="D11" s="1"/>
      <c r="E11" s="1"/>
      <c r="F11" s="1"/>
      <c r="G11" s="1"/>
      <c r="H11" s="2">
        <v>1421</v>
      </c>
      <c r="I11" s="1"/>
      <c r="J11" s="1"/>
      <c r="K11" s="1"/>
      <c r="L11" s="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5" spans="2:28" ht="12.75">
      <c r="B15" s="16" t="s">
        <v>10</v>
      </c>
      <c r="C15" s="16"/>
      <c r="D15" s="16"/>
      <c r="F15" s="16" t="s">
        <v>11</v>
      </c>
      <c r="G15" s="16"/>
      <c r="H15" s="16"/>
      <c r="J15" s="16" t="s">
        <v>12</v>
      </c>
      <c r="K15" s="16"/>
      <c r="L15" s="16"/>
      <c r="N15" s="16" t="s">
        <v>13</v>
      </c>
      <c r="O15" s="16"/>
      <c r="P15" s="16"/>
      <c r="R15" s="16" t="s">
        <v>14</v>
      </c>
      <c r="S15" s="16"/>
      <c r="T15" s="16"/>
      <c r="U15" s="3"/>
      <c r="V15" s="16" t="s">
        <v>15</v>
      </c>
      <c r="W15" s="16"/>
      <c r="X15" s="16"/>
      <c r="Y15" s="3"/>
      <c r="Z15" s="16" t="s">
        <v>16</v>
      </c>
      <c r="AA15" s="16"/>
      <c r="AB15" s="16"/>
    </row>
    <row r="16" spans="2:28" ht="12.75">
      <c r="B16" s="4">
        <v>28</v>
      </c>
      <c r="C16" s="4" t="s">
        <v>17</v>
      </c>
      <c r="D16" s="5">
        <f>'[1]Stimmen Stadtrat'!V12</f>
        <v>7460</v>
      </c>
      <c r="F16" s="4">
        <v>28</v>
      </c>
      <c r="G16" s="4" t="s">
        <v>17</v>
      </c>
      <c r="H16" s="5">
        <f>'[1]Stimmen Stadtrat'!V35</f>
        <v>1911</v>
      </c>
      <c r="J16" s="4">
        <v>28</v>
      </c>
      <c r="K16" s="4" t="s">
        <v>17</v>
      </c>
      <c r="L16" s="5">
        <f>'[1]Stimmen Stadtrat'!V46</f>
        <v>2293</v>
      </c>
      <c r="N16" s="4">
        <v>28</v>
      </c>
      <c r="O16" s="4" t="s">
        <v>17</v>
      </c>
      <c r="P16" s="5">
        <f>'[1]Stimmen Stadtrat'!V62</f>
        <v>473</v>
      </c>
      <c r="R16" s="4">
        <v>28</v>
      </c>
      <c r="S16" s="4" t="s">
        <v>17</v>
      </c>
      <c r="T16" s="5">
        <f>'[1]Stimmen Stadtrat'!V69</f>
        <v>202</v>
      </c>
      <c r="V16" s="4">
        <v>28</v>
      </c>
      <c r="W16" s="4" t="s">
        <v>17</v>
      </c>
      <c r="X16" s="5">
        <f>'[1]Stimmen Stadtrat'!V73</f>
        <v>1384</v>
      </c>
      <c r="Z16" s="4">
        <v>28</v>
      </c>
      <c r="AA16" s="4" t="s">
        <v>17</v>
      </c>
      <c r="AB16" s="5">
        <f>'[1]Stimmen Stadtrat'!V88</f>
        <v>1421</v>
      </c>
    </row>
    <row r="17" spans="2:28" ht="12.75">
      <c r="B17" s="17">
        <f>'[1]Stimmen Stadtrat'!V103</f>
        <v>15144</v>
      </c>
      <c r="C17" s="17"/>
      <c r="D17" s="17"/>
      <c r="E17" s="7"/>
      <c r="F17" s="17">
        <f>'[1]Stimmen Stadtrat'!V103</f>
        <v>15144</v>
      </c>
      <c r="G17" s="17"/>
      <c r="H17" s="17"/>
      <c r="I17" s="7"/>
      <c r="J17" s="17">
        <f>'[1]Stimmen Stadtrat'!V103</f>
        <v>15144</v>
      </c>
      <c r="K17" s="17"/>
      <c r="L17" s="17"/>
      <c r="M17" s="7"/>
      <c r="N17" s="17">
        <f>'[1]Stimmen Stadtrat'!V103</f>
        <v>15144</v>
      </c>
      <c r="O17" s="17"/>
      <c r="P17" s="17"/>
      <c r="Q17" s="7"/>
      <c r="R17" s="17">
        <f>'[1]Stimmen Stadtrat'!V103</f>
        <v>15144</v>
      </c>
      <c r="S17" s="17"/>
      <c r="T17" s="17"/>
      <c r="U17" s="7"/>
      <c r="V17" s="17">
        <f>'[1]Stimmen Stadtrat'!V103</f>
        <v>15144</v>
      </c>
      <c r="W17" s="17"/>
      <c r="X17" s="17"/>
      <c r="Y17" s="7"/>
      <c r="Z17" s="17">
        <f>'[1]Stimmen Stadtrat'!V103</f>
        <v>15144</v>
      </c>
      <c r="AA17" s="17"/>
      <c r="AB17" s="17"/>
    </row>
    <row r="18" ht="4.5" customHeight="1"/>
    <row r="19" spans="2:28" ht="12.75">
      <c r="B19" s="16">
        <f>PRODUCT((B16)*(D16)/(B17))</f>
        <v>13.792921288959324</v>
      </c>
      <c r="C19" s="16"/>
      <c r="D19" s="16"/>
      <c r="F19" s="16">
        <f>PRODUCT((F16)*(H16)/(F17))</f>
        <v>3.533280507131537</v>
      </c>
      <c r="G19" s="16"/>
      <c r="H19" s="16"/>
      <c r="J19" s="16">
        <f>PRODUCT((J16)*(L16)/(J17))</f>
        <v>4.239566825145272</v>
      </c>
      <c r="K19" s="16"/>
      <c r="L19" s="16"/>
      <c r="N19" s="16">
        <f>PRODUCT((N16)*(P16)/(N17))</f>
        <v>0.8745377707342842</v>
      </c>
      <c r="O19" s="16"/>
      <c r="P19" s="16"/>
      <c r="R19" s="16">
        <f>PRODUCT((R16)*(T16)/(R17))</f>
        <v>0.3734812466983624</v>
      </c>
      <c r="S19" s="16"/>
      <c r="T19" s="16"/>
      <c r="V19" s="16">
        <f>PRODUCT((V16)*(X16)/(V17))</f>
        <v>2.558901215002641</v>
      </c>
      <c r="W19" s="16"/>
      <c r="X19" s="16"/>
      <c r="Z19" s="16">
        <f>PRODUCT((Z16)*(AB16)/(Z17))</f>
        <v>2.6273111463285788</v>
      </c>
      <c r="AA19" s="16"/>
      <c r="AB19" s="16"/>
    </row>
    <row r="20" ht="4.5" customHeight="1"/>
    <row r="21" spans="1:30" ht="12.75">
      <c r="A21" s="1" t="s">
        <v>18</v>
      </c>
      <c r="B21" s="16">
        <v>13</v>
      </c>
      <c r="C21" s="16"/>
      <c r="D21" s="16"/>
      <c r="F21" s="16">
        <v>3</v>
      </c>
      <c r="G21" s="16"/>
      <c r="H21" s="16"/>
      <c r="J21" s="16">
        <v>4</v>
      </c>
      <c r="K21" s="16"/>
      <c r="L21" s="16"/>
      <c r="N21" s="16">
        <v>0</v>
      </c>
      <c r="O21" s="16"/>
      <c r="P21" s="16"/>
      <c r="R21" s="16">
        <v>0</v>
      </c>
      <c r="S21" s="16"/>
      <c r="T21" s="16"/>
      <c r="V21" s="16">
        <v>2</v>
      </c>
      <c r="W21" s="16"/>
      <c r="X21" s="16"/>
      <c r="Z21" s="16">
        <v>2</v>
      </c>
      <c r="AA21" s="16"/>
      <c r="AB21" s="16"/>
      <c r="AD21" s="3">
        <f>SUM(B21+F21+J21+N21+R21+V21+Z21)</f>
        <v>24</v>
      </c>
    </row>
    <row r="22" ht="5.25" customHeight="1"/>
    <row r="23" spans="1:30" ht="12.75">
      <c r="A23" s="1" t="s">
        <v>19</v>
      </c>
      <c r="B23" s="16">
        <v>1</v>
      </c>
      <c r="C23" s="16"/>
      <c r="D23" s="16"/>
      <c r="F23" s="16">
        <v>0</v>
      </c>
      <c r="G23" s="16"/>
      <c r="H23" s="16"/>
      <c r="J23" s="16">
        <v>0</v>
      </c>
      <c r="K23" s="16"/>
      <c r="L23" s="16"/>
      <c r="N23" s="16">
        <v>1</v>
      </c>
      <c r="O23" s="16"/>
      <c r="P23" s="16"/>
      <c r="R23" s="16">
        <v>0</v>
      </c>
      <c r="S23" s="16"/>
      <c r="T23" s="16"/>
      <c r="V23" s="16">
        <v>1</v>
      </c>
      <c r="W23" s="16"/>
      <c r="X23" s="16"/>
      <c r="Z23" s="16">
        <v>1</v>
      </c>
      <c r="AA23" s="16"/>
      <c r="AB23" s="16"/>
      <c r="AD23" s="3">
        <f>SUM(B23+F23+J23+N23+R23+V23+Z23)</f>
        <v>4</v>
      </c>
    </row>
    <row r="24" ht="4.5" customHeight="1"/>
    <row r="25" spans="1:30" ht="12.75">
      <c r="A25" s="8" t="s">
        <v>20</v>
      </c>
      <c r="B25" s="18">
        <f>SUM(B21+B23)</f>
        <v>14</v>
      </c>
      <c r="C25" s="18"/>
      <c r="D25" s="18"/>
      <c r="E25" s="10"/>
      <c r="F25" s="18">
        <f>SUM(F21+F23)</f>
        <v>3</v>
      </c>
      <c r="G25" s="18"/>
      <c r="H25" s="18"/>
      <c r="I25" s="10"/>
      <c r="J25" s="18">
        <f>SUM(J21+J23)</f>
        <v>4</v>
      </c>
      <c r="K25" s="18"/>
      <c r="L25" s="18"/>
      <c r="M25" s="10"/>
      <c r="N25" s="18">
        <f>SUM(N21+N23)</f>
        <v>1</v>
      </c>
      <c r="O25" s="18"/>
      <c r="P25" s="18"/>
      <c r="Q25" s="10"/>
      <c r="R25" s="18">
        <f>SUM(R21+R23)</f>
        <v>0</v>
      </c>
      <c r="S25" s="18"/>
      <c r="T25" s="18"/>
      <c r="U25" s="10"/>
      <c r="V25" s="18">
        <f>SUM(V21+V23)</f>
        <v>3</v>
      </c>
      <c r="W25" s="18"/>
      <c r="X25" s="18"/>
      <c r="Y25" s="10"/>
      <c r="Z25" s="18">
        <f>SUM(Z21+Z23)</f>
        <v>3</v>
      </c>
      <c r="AA25" s="18"/>
      <c r="AB25" s="18"/>
      <c r="AD25" s="9">
        <f>SUM(B25+F25+J25+N25+R25+V25+Z25)</f>
        <v>28</v>
      </c>
    </row>
    <row r="29" spans="1:6" ht="12.75">
      <c r="A29" s="9"/>
      <c r="B29" s="18"/>
      <c r="C29" s="18"/>
      <c r="D29" s="18"/>
      <c r="F29" s="9"/>
    </row>
    <row r="30" spans="1:6" ht="12.75">
      <c r="A30" s="10"/>
      <c r="B30" s="19"/>
      <c r="C30" s="19"/>
      <c r="D30" s="19"/>
      <c r="F30" s="3"/>
    </row>
    <row r="31" spans="1:6" ht="12.75">
      <c r="A31" s="10"/>
      <c r="B31" s="19"/>
      <c r="C31" s="19"/>
      <c r="D31" s="19"/>
      <c r="F31" s="3"/>
    </row>
    <row r="32" spans="1:6" ht="12.75">
      <c r="A32" s="10"/>
      <c r="B32" s="19"/>
      <c r="C32" s="19"/>
      <c r="D32" s="19"/>
      <c r="F32" s="3"/>
    </row>
    <row r="33" spans="1:6" ht="12.75">
      <c r="A33" s="10"/>
      <c r="B33" s="19"/>
      <c r="C33" s="19"/>
      <c r="D33" s="19"/>
      <c r="F33" s="3"/>
    </row>
    <row r="34" spans="1:6" ht="12.75">
      <c r="A34" s="10"/>
      <c r="B34" s="19"/>
      <c r="C34" s="19"/>
      <c r="D34" s="19"/>
      <c r="F34" s="3"/>
    </row>
    <row r="35" spans="1:6" ht="12.75">
      <c r="A35" s="10"/>
      <c r="B35" s="19"/>
      <c r="C35" s="19"/>
      <c r="D35" s="19"/>
      <c r="F35" s="3"/>
    </row>
    <row r="36" spans="1:6" ht="12.75">
      <c r="A36" s="10"/>
      <c r="B36" s="19"/>
      <c r="C36" s="19"/>
      <c r="D36" s="19"/>
      <c r="F36" s="3"/>
    </row>
    <row r="37" spans="1:6" ht="12.75">
      <c r="A37" s="12"/>
      <c r="B37" s="17"/>
      <c r="C37" s="17"/>
      <c r="D37" s="17"/>
      <c r="F37" s="3"/>
    </row>
    <row r="38" spans="1:6" ht="12.75">
      <c r="A38" s="10"/>
      <c r="B38" s="19"/>
      <c r="C38" s="19"/>
      <c r="D38" s="19"/>
      <c r="F38" s="3"/>
    </row>
    <row r="39" spans="1:6" ht="12.75">
      <c r="A39" s="10"/>
      <c r="B39" s="19"/>
      <c r="C39" s="19"/>
      <c r="D39" s="19"/>
      <c r="F39" s="3"/>
    </row>
    <row r="40" spans="1:6" ht="12.75">
      <c r="A40" s="12"/>
      <c r="B40" s="17"/>
      <c r="C40" s="17"/>
      <c r="D40" s="17"/>
      <c r="F40" s="3"/>
    </row>
    <row r="41" spans="1:6" ht="12.75">
      <c r="A41" s="10"/>
      <c r="B41" s="19"/>
      <c r="C41" s="19"/>
      <c r="D41" s="19"/>
      <c r="F41" s="3"/>
    </row>
    <row r="42" spans="1:6" ht="12.75">
      <c r="A42" s="12"/>
      <c r="B42" s="17"/>
      <c r="C42" s="17"/>
      <c r="D42" s="17"/>
      <c r="F42" s="3"/>
    </row>
    <row r="43" spans="1:6" ht="12.75">
      <c r="A43" s="12"/>
      <c r="B43" s="17"/>
      <c r="C43" s="17"/>
      <c r="D43" s="17"/>
      <c r="F43" s="3"/>
    </row>
    <row r="44" spans="1:6" ht="12.75">
      <c r="A44" s="12"/>
      <c r="B44" s="17"/>
      <c r="C44" s="17"/>
      <c r="D44" s="17"/>
      <c r="F44" s="3"/>
    </row>
    <row r="45" spans="1:6" ht="12.75">
      <c r="A45" s="10"/>
      <c r="B45" s="19"/>
      <c r="C45" s="19"/>
      <c r="D45" s="19"/>
      <c r="F45" s="3"/>
    </row>
    <row r="46" spans="1:6" ht="12.75">
      <c r="A46" s="10"/>
      <c r="B46" s="19"/>
      <c r="C46" s="19"/>
      <c r="D46" s="19"/>
      <c r="F46" s="3"/>
    </row>
    <row r="47" spans="1:6" ht="12.75">
      <c r="A47" s="10"/>
      <c r="B47" s="19"/>
      <c r="C47" s="19"/>
      <c r="D47" s="19"/>
      <c r="F47" s="3"/>
    </row>
    <row r="48" spans="1:6" ht="12.75">
      <c r="A48" s="12"/>
      <c r="B48" s="17"/>
      <c r="C48" s="17"/>
      <c r="D48" s="17"/>
      <c r="F48" s="3"/>
    </row>
    <row r="49" spans="1:6" ht="12.75">
      <c r="A49" s="12"/>
      <c r="B49" s="17"/>
      <c r="C49" s="17"/>
      <c r="D49" s="17"/>
      <c r="F49" s="3"/>
    </row>
    <row r="50" spans="1:6" ht="12.75">
      <c r="A50" s="10"/>
      <c r="B50" s="19"/>
      <c r="C50" s="19"/>
      <c r="D50" s="19"/>
      <c r="F50" s="3"/>
    </row>
    <row r="51" ht="12.75">
      <c r="A51"/>
    </row>
    <row r="52" spans="1:4" ht="12.75">
      <c r="A52" s="9"/>
      <c r="B52" s="18"/>
      <c r="C52" s="18"/>
      <c r="D52" s="18"/>
    </row>
    <row r="53" spans="1:6" ht="12.75">
      <c r="A53" s="10"/>
      <c r="B53" s="19"/>
      <c r="C53" s="19"/>
      <c r="D53" s="19"/>
      <c r="F53" s="3"/>
    </row>
    <row r="54" spans="1:6" ht="12.75">
      <c r="A54" s="10"/>
      <c r="B54" s="19"/>
      <c r="C54" s="19"/>
      <c r="D54" s="19"/>
      <c r="F54" s="3"/>
    </row>
    <row r="55" spans="1:6" ht="12.75">
      <c r="A55" s="10"/>
      <c r="B55" s="19"/>
      <c r="C55" s="19"/>
      <c r="D55" s="19"/>
      <c r="F55" s="3"/>
    </row>
    <row r="56" spans="1:6" ht="12.75">
      <c r="A56" s="13"/>
      <c r="B56" s="17"/>
      <c r="C56" s="17"/>
      <c r="D56" s="17"/>
      <c r="F56" s="3"/>
    </row>
    <row r="57" spans="1:6" ht="12.75">
      <c r="A57" s="13"/>
      <c r="B57" s="17"/>
      <c r="C57" s="17"/>
      <c r="D57" s="17"/>
      <c r="F57" s="3"/>
    </row>
    <row r="58" spans="1:6" ht="12.75">
      <c r="A58" s="13"/>
      <c r="B58" s="17"/>
      <c r="C58" s="17"/>
      <c r="D58" s="17"/>
      <c r="F58" s="3"/>
    </row>
    <row r="59" spans="1:6" ht="12.75">
      <c r="A59" s="13"/>
      <c r="B59" s="17"/>
      <c r="C59" s="17"/>
      <c r="D59" s="17"/>
      <c r="F59" s="3"/>
    </row>
    <row r="60" spans="1:6" ht="12.75">
      <c r="A60" s="13"/>
      <c r="B60" s="17"/>
      <c r="C60" s="17"/>
      <c r="D60" s="17"/>
      <c r="F60" s="3"/>
    </row>
    <row r="61" spans="1:6" ht="12.75">
      <c r="A61" s="13"/>
      <c r="B61" s="17"/>
      <c r="C61" s="17"/>
      <c r="D61" s="17"/>
      <c r="F61" s="3"/>
    </row>
    <row r="62" ht="12.75">
      <c r="A62"/>
    </row>
    <row r="63" spans="1:4" ht="12.75">
      <c r="A63" s="9"/>
      <c r="B63" s="18"/>
      <c r="C63" s="18"/>
      <c r="D63" s="18"/>
    </row>
    <row r="64" spans="1:6" ht="12.75">
      <c r="A64" s="10"/>
      <c r="B64" s="19"/>
      <c r="C64" s="19"/>
      <c r="D64" s="19"/>
      <c r="F64" s="3"/>
    </row>
    <row r="65" spans="1:6" ht="12.75">
      <c r="A65" s="10"/>
      <c r="B65" s="19"/>
      <c r="C65" s="19"/>
      <c r="D65" s="19"/>
      <c r="F65" s="3"/>
    </row>
    <row r="66" spans="1:6" ht="12.75">
      <c r="A66" s="13"/>
      <c r="B66" s="17"/>
      <c r="C66" s="17"/>
      <c r="D66" s="17"/>
      <c r="F66" s="3"/>
    </row>
    <row r="67" spans="1:6" ht="12.75">
      <c r="A67" s="13"/>
      <c r="B67" s="17"/>
      <c r="C67" s="17"/>
      <c r="D67" s="17"/>
      <c r="F67" s="3"/>
    </row>
    <row r="68" spans="1:6" ht="12.75">
      <c r="A68" s="10"/>
      <c r="B68" s="19"/>
      <c r="C68" s="19"/>
      <c r="D68" s="19"/>
      <c r="F68" s="3"/>
    </row>
    <row r="69" spans="1:6" ht="12.75">
      <c r="A69" s="13"/>
      <c r="B69" s="17"/>
      <c r="C69" s="17"/>
      <c r="D69" s="17"/>
      <c r="F69" s="3"/>
    </row>
    <row r="70" spans="1:6" ht="12.75">
      <c r="A70" s="13"/>
      <c r="B70" s="17"/>
      <c r="C70" s="17"/>
      <c r="D70" s="17"/>
      <c r="F70" s="3"/>
    </row>
    <row r="71" spans="1:6" ht="12.75">
      <c r="A71" s="10"/>
      <c r="B71" s="19"/>
      <c r="C71" s="19"/>
      <c r="D71" s="19"/>
      <c r="F71" s="3"/>
    </row>
    <row r="72" spans="1:6" ht="12.75">
      <c r="A72" s="13"/>
      <c r="B72" s="17"/>
      <c r="C72" s="17"/>
      <c r="D72" s="17"/>
      <c r="F72" s="3"/>
    </row>
    <row r="73" spans="1:6" ht="12.75">
      <c r="A73" s="13"/>
      <c r="B73" s="17"/>
      <c r="C73" s="17"/>
      <c r="D73" s="17"/>
      <c r="F73" s="3"/>
    </row>
    <row r="74" spans="1:6" ht="12.75">
      <c r="A74" s="13"/>
      <c r="B74" s="17"/>
      <c r="C74" s="17"/>
      <c r="D74" s="17"/>
      <c r="F74" s="3"/>
    </row>
    <row r="75" spans="1:6" ht="12.75">
      <c r="A75" s="13"/>
      <c r="B75" s="17"/>
      <c r="C75" s="17"/>
      <c r="D75" s="17"/>
      <c r="F75" s="3"/>
    </row>
    <row r="76" spans="1:6" ht="12.75">
      <c r="A76" s="13"/>
      <c r="B76" s="17"/>
      <c r="C76" s="17"/>
      <c r="D76" s="17"/>
      <c r="F76" s="3"/>
    </row>
    <row r="77" spans="1:6" ht="12.75">
      <c r="A77" s="13"/>
      <c r="B77" s="17"/>
      <c r="C77" s="17"/>
      <c r="D77" s="17"/>
      <c r="F77" s="3"/>
    </row>
    <row r="78" ht="12.75">
      <c r="A78"/>
    </row>
    <row r="79" spans="1:4" ht="12.75">
      <c r="A79" s="9"/>
      <c r="B79" s="18"/>
      <c r="C79" s="18"/>
      <c r="D79" s="18"/>
    </row>
    <row r="80" spans="1:6" ht="12.75">
      <c r="A80" s="10"/>
      <c r="B80" s="19"/>
      <c r="C80" s="19"/>
      <c r="D80" s="19"/>
      <c r="F80" s="3"/>
    </row>
    <row r="81" spans="1:6" ht="12.75">
      <c r="A81" s="13"/>
      <c r="B81" s="17"/>
      <c r="C81" s="17"/>
      <c r="D81" s="17"/>
      <c r="F81" s="3"/>
    </row>
    <row r="82" spans="1:6" ht="12.75">
      <c r="A82" s="13"/>
      <c r="B82" s="17"/>
      <c r="C82" s="17"/>
      <c r="D82" s="17"/>
      <c r="F82" s="3"/>
    </row>
    <row r="83" spans="1:6" ht="12.75">
      <c r="A83" s="13"/>
      <c r="B83" s="17"/>
      <c r="C83" s="17"/>
      <c r="D83" s="17"/>
      <c r="F83" s="3"/>
    </row>
    <row r="84" spans="1:6" ht="12.75">
      <c r="A84" s="13"/>
      <c r="B84" s="17"/>
      <c r="C84" s="17"/>
      <c r="D84" s="17"/>
      <c r="F84" s="3"/>
    </row>
    <row r="85" ht="12.75">
      <c r="A85"/>
    </row>
    <row r="86" spans="1:4" ht="12.75">
      <c r="A86" s="9"/>
      <c r="B86" s="18"/>
      <c r="C86" s="18"/>
      <c r="D86" s="18"/>
    </row>
    <row r="87" spans="1:6" ht="12.75">
      <c r="A87" s="13"/>
      <c r="B87" s="17"/>
      <c r="C87" s="17"/>
      <c r="D87" s="17"/>
      <c r="F87" s="3"/>
    </row>
    <row r="88" spans="1:6" ht="12.75">
      <c r="A88" s="13"/>
      <c r="B88" s="17"/>
      <c r="C88" s="17"/>
      <c r="D88" s="17"/>
      <c r="F88" s="3"/>
    </row>
    <row r="89" ht="12.75">
      <c r="A89"/>
    </row>
    <row r="90" spans="1:4" ht="12.75">
      <c r="A90" s="9"/>
      <c r="B90" s="18"/>
      <c r="C90" s="18"/>
      <c r="D90" s="18"/>
    </row>
    <row r="91" spans="1:6" ht="12.75">
      <c r="A91" s="13"/>
      <c r="B91" s="17"/>
      <c r="C91" s="17"/>
      <c r="D91" s="17"/>
      <c r="F91" s="3"/>
    </row>
    <row r="92" spans="1:6" ht="12.75">
      <c r="A92" s="10"/>
      <c r="B92" s="19"/>
      <c r="C92" s="19"/>
      <c r="D92" s="19"/>
      <c r="F92" s="3"/>
    </row>
    <row r="93" spans="1:6" ht="12.75">
      <c r="A93" s="13"/>
      <c r="B93" s="17"/>
      <c r="C93" s="17"/>
      <c r="D93" s="17"/>
      <c r="F93" s="3"/>
    </row>
    <row r="94" spans="1:6" ht="12.75">
      <c r="A94" s="13"/>
      <c r="B94" s="17"/>
      <c r="C94" s="17"/>
      <c r="D94" s="17"/>
      <c r="F94" s="3"/>
    </row>
    <row r="95" spans="1:6" ht="12.75">
      <c r="A95" s="13"/>
      <c r="B95" s="17"/>
      <c r="C95" s="17"/>
      <c r="D95" s="17"/>
      <c r="F95" s="3"/>
    </row>
    <row r="96" spans="1:6" ht="12.75">
      <c r="A96" s="13"/>
      <c r="B96" s="17"/>
      <c r="C96" s="17"/>
      <c r="D96" s="17"/>
      <c r="F96" s="3"/>
    </row>
    <row r="97" spans="1:6" ht="12.75">
      <c r="A97" s="10"/>
      <c r="B97" s="19"/>
      <c r="C97" s="19"/>
      <c r="D97" s="19"/>
      <c r="F97" s="3"/>
    </row>
    <row r="98" spans="1:6" ht="12.75">
      <c r="A98" s="10"/>
      <c r="B98" s="19"/>
      <c r="C98" s="19"/>
      <c r="D98" s="19"/>
      <c r="F98" s="3"/>
    </row>
    <row r="99" spans="1:6" ht="12.75">
      <c r="A99" s="13"/>
      <c r="B99" s="17"/>
      <c r="C99" s="17"/>
      <c r="D99" s="17"/>
      <c r="F99" s="3"/>
    </row>
    <row r="100" spans="1:6" ht="12.75">
      <c r="A100" s="13"/>
      <c r="B100" s="17"/>
      <c r="C100" s="17"/>
      <c r="D100" s="17"/>
      <c r="F100" s="3"/>
    </row>
    <row r="101" spans="1:6" ht="12.75">
      <c r="A101" s="13"/>
      <c r="B101" s="17"/>
      <c r="C101" s="17"/>
      <c r="D101" s="17"/>
      <c r="F101" s="3"/>
    </row>
    <row r="102" spans="1:6" ht="12.75">
      <c r="A102" s="13"/>
      <c r="B102" s="17"/>
      <c r="C102" s="17"/>
      <c r="D102" s="17"/>
      <c r="F102" s="3"/>
    </row>
    <row r="103" spans="1:6" ht="12.75">
      <c r="A103" s="13"/>
      <c r="B103" s="17"/>
      <c r="C103" s="17"/>
      <c r="D103" s="17"/>
      <c r="F103" s="3"/>
    </row>
    <row r="104" ht="12.75">
      <c r="A104"/>
    </row>
    <row r="105" spans="1:4" ht="12.75">
      <c r="A105" s="9"/>
      <c r="B105" s="18"/>
      <c r="C105" s="18"/>
      <c r="D105" s="18"/>
    </row>
    <row r="106" spans="1:6" ht="12.75">
      <c r="A106" s="10"/>
      <c r="B106" s="19"/>
      <c r="C106" s="19"/>
      <c r="D106" s="19"/>
      <c r="F106" s="3"/>
    </row>
    <row r="107" spans="1:6" ht="12.75">
      <c r="A107" s="13"/>
      <c r="B107" s="17"/>
      <c r="C107" s="17"/>
      <c r="D107" s="17"/>
      <c r="F107" s="3"/>
    </row>
    <row r="108" spans="1:6" ht="12.75">
      <c r="A108" s="10"/>
      <c r="B108" s="19"/>
      <c r="C108" s="19"/>
      <c r="D108" s="19"/>
      <c r="F108" s="3"/>
    </row>
    <row r="109" spans="1:6" ht="12.75">
      <c r="A109" s="13"/>
      <c r="B109" s="17"/>
      <c r="C109" s="17"/>
      <c r="D109" s="17"/>
      <c r="F109" s="3"/>
    </row>
    <row r="110" spans="1:6" ht="12.75">
      <c r="A110" s="13"/>
      <c r="B110" s="17"/>
      <c r="C110" s="17"/>
      <c r="D110" s="17"/>
      <c r="F110" s="3"/>
    </row>
    <row r="111" spans="1:6" ht="12.75">
      <c r="A111" s="13"/>
      <c r="B111" s="17"/>
      <c r="C111" s="17"/>
      <c r="D111" s="17"/>
      <c r="F111" s="3"/>
    </row>
    <row r="112" spans="1:6" ht="12.75">
      <c r="A112" s="13"/>
      <c r="B112" s="17"/>
      <c r="C112" s="17"/>
      <c r="D112" s="17"/>
      <c r="F112" s="3"/>
    </row>
    <row r="113" spans="1:6" ht="12.75">
      <c r="A113" s="13"/>
      <c r="B113" s="17"/>
      <c r="C113" s="17"/>
      <c r="D113" s="17"/>
      <c r="F113" s="3"/>
    </row>
    <row r="114" spans="1:6" ht="12.75">
      <c r="A114" s="13"/>
      <c r="B114" s="17"/>
      <c r="C114" s="17"/>
      <c r="D114" s="17"/>
      <c r="F114" s="3"/>
    </row>
    <row r="115" spans="1:6" ht="12.75">
      <c r="A115" s="13"/>
      <c r="B115" s="17"/>
      <c r="C115" s="17"/>
      <c r="D115" s="17"/>
      <c r="F115" s="3"/>
    </row>
    <row r="116" spans="1:6" ht="12.75">
      <c r="A116" s="13"/>
      <c r="B116" s="17"/>
      <c r="C116" s="17"/>
      <c r="D116" s="17"/>
      <c r="F116" s="3"/>
    </row>
    <row r="117" spans="1:6" ht="12.75">
      <c r="A117" s="13"/>
      <c r="B117" s="17"/>
      <c r="C117" s="17"/>
      <c r="D117" s="17"/>
      <c r="F117" s="3"/>
    </row>
    <row r="118" spans="1:6" ht="12.75">
      <c r="A118" s="10"/>
      <c r="B118" s="19"/>
      <c r="C118" s="19"/>
      <c r="D118" s="19"/>
      <c r="F118" s="3"/>
    </row>
  </sheetData>
  <mergeCells count="126"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2:D102"/>
    <mergeCell ref="B103:D103"/>
    <mergeCell ref="B105:D105"/>
    <mergeCell ref="B106:D106"/>
    <mergeCell ref="B98:D98"/>
    <mergeCell ref="B99:D99"/>
    <mergeCell ref="B100:D100"/>
    <mergeCell ref="B101:D101"/>
    <mergeCell ref="B94:D94"/>
    <mergeCell ref="B95:D95"/>
    <mergeCell ref="B96:D96"/>
    <mergeCell ref="B97:D97"/>
    <mergeCell ref="B90:D90"/>
    <mergeCell ref="B91:D91"/>
    <mergeCell ref="B92:D92"/>
    <mergeCell ref="B93:D93"/>
    <mergeCell ref="B84:D84"/>
    <mergeCell ref="B86:D86"/>
    <mergeCell ref="B87:D87"/>
    <mergeCell ref="B88:D88"/>
    <mergeCell ref="B80:D80"/>
    <mergeCell ref="B81:D81"/>
    <mergeCell ref="B82:D82"/>
    <mergeCell ref="B83:D83"/>
    <mergeCell ref="B75:D75"/>
    <mergeCell ref="B76:D76"/>
    <mergeCell ref="B77:D77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8:D58"/>
    <mergeCell ref="B59:D59"/>
    <mergeCell ref="B60:D60"/>
    <mergeCell ref="B61:D61"/>
    <mergeCell ref="B54:D54"/>
    <mergeCell ref="B55:D55"/>
    <mergeCell ref="B56:D56"/>
    <mergeCell ref="B57:D57"/>
    <mergeCell ref="B49:D49"/>
    <mergeCell ref="B50:D50"/>
    <mergeCell ref="B52:D52"/>
    <mergeCell ref="B53:D53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R23:T23"/>
    <mergeCell ref="V23:X23"/>
    <mergeCell ref="Z23:AB23"/>
    <mergeCell ref="B25:D25"/>
    <mergeCell ref="F25:H25"/>
    <mergeCell ref="J25:L25"/>
    <mergeCell ref="N25:P25"/>
    <mergeCell ref="R25:T25"/>
    <mergeCell ref="V25:X25"/>
    <mergeCell ref="Z25:AB25"/>
    <mergeCell ref="B23:D23"/>
    <mergeCell ref="F23:H23"/>
    <mergeCell ref="J23:L23"/>
    <mergeCell ref="N23:P23"/>
    <mergeCell ref="R19:T19"/>
    <mergeCell ref="V19:X19"/>
    <mergeCell ref="Z19:AB19"/>
    <mergeCell ref="B21:D21"/>
    <mergeCell ref="F21:H21"/>
    <mergeCell ref="J21:L21"/>
    <mergeCell ref="N21:P21"/>
    <mergeCell ref="R21:T21"/>
    <mergeCell ref="V21:X21"/>
    <mergeCell ref="Z21:AB21"/>
    <mergeCell ref="B19:D19"/>
    <mergeCell ref="F19:H19"/>
    <mergeCell ref="J19:L19"/>
    <mergeCell ref="N19:P19"/>
    <mergeCell ref="R15:T15"/>
    <mergeCell ref="V15:X15"/>
    <mergeCell ref="Z15:AB15"/>
    <mergeCell ref="B17:D17"/>
    <mergeCell ref="F17:H17"/>
    <mergeCell ref="J17:L17"/>
    <mergeCell ref="N17:P17"/>
    <mergeCell ref="R17:T17"/>
    <mergeCell ref="V17:X17"/>
    <mergeCell ref="Z17:AB17"/>
    <mergeCell ref="B15:D15"/>
    <mergeCell ref="F15:H15"/>
    <mergeCell ref="J15:L15"/>
    <mergeCell ref="N15:P15"/>
  </mergeCells>
  <printOptions/>
  <pageMargins left="0.66" right="0.7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E90" sqref="E90"/>
    </sheetView>
  </sheetViews>
  <sheetFormatPr defaultColWidth="11.421875" defaultRowHeight="12.75"/>
  <cols>
    <col min="1" max="1" width="3.7109375" style="0" customWidth="1"/>
    <col min="2" max="2" width="22.421875" style="0" bestFit="1" customWidth="1"/>
    <col min="3" max="3" width="10.7109375" style="3" customWidth="1"/>
    <col min="4" max="4" width="5.28125" style="0" bestFit="1" customWidth="1"/>
  </cols>
  <sheetData>
    <row r="1" spans="3:4" ht="25.5">
      <c r="C1" s="14" t="s">
        <v>21</v>
      </c>
      <c r="D1" s="15" t="s">
        <v>22</v>
      </c>
    </row>
    <row r="3" spans="1:5" ht="12.75">
      <c r="A3" s="18" t="s">
        <v>10</v>
      </c>
      <c r="B3" s="18"/>
      <c r="C3" s="11">
        <f>SUM(C4:C24)</f>
        <v>7460</v>
      </c>
      <c r="D3" s="9">
        <v>14</v>
      </c>
      <c r="E3" s="11"/>
    </row>
    <row r="4" spans="1:5" ht="12.75">
      <c r="A4" t="s">
        <v>23</v>
      </c>
      <c r="B4" s="10" t="s">
        <v>24</v>
      </c>
      <c r="C4" s="6">
        <v>730</v>
      </c>
      <c r="D4" s="3" t="s">
        <v>27</v>
      </c>
      <c r="E4" s="6"/>
    </row>
    <row r="5" spans="1:5" ht="12.75">
      <c r="A5" t="s">
        <v>25</v>
      </c>
      <c r="B5" s="10" t="s">
        <v>26</v>
      </c>
      <c r="C5" s="6">
        <v>327</v>
      </c>
      <c r="D5" s="3" t="s">
        <v>43</v>
      </c>
      <c r="E5" s="6"/>
    </row>
    <row r="6" spans="1:5" ht="12.75">
      <c r="A6" t="s">
        <v>27</v>
      </c>
      <c r="B6" s="10" t="s">
        <v>28</v>
      </c>
      <c r="C6" s="6">
        <v>581</v>
      </c>
      <c r="D6" s="3" t="s">
        <v>31</v>
      </c>
      <c r="E6" s="6"/>
    </row>
    <row r="7" spans="1:5" ht="12.75">
      <c r="A7" t="s">
        <v>29</v>
      </c>
      <c r="B7" s="10" t="s">
        <v>30</v>
      </c>
      <c r="C7" s="6">
        <v>424</v>
      </c>
      <c r="D7" s="3" t="s">
        <v>35</v>
      </c>
      <c r="E7" s="6"/>
    </row>
    <row r="8" spans="1:5" ht="12.75">
      <c r="A8" t="s">
        <v>31</v>
      </c>
      <c r="B8" s="10" t="s">
        <v>32</v>
      </c>
      <c r="C8" s="6">
        <v>1008</v>
      </c>
      <c r="D8" s="3">
        <v>1</v>
      </c>
      <c r="E8" s="6"/>
    </row>
    <row r="9" spans="1:5" ht="12.75">
      <c r="A9" t="s">
        <v>33</v>
      </c>
      <c r="B9" s="10" t="s">
        <v>34</v>
      </c>
      <c r="C9" s="6">
        <v>693</v>
      </c>
      <c r="D9" s="3" t="s">
        <v>29</v>
      </c>
      <c r="E9" s="6"/>
    </row>
    <row r="10" spans="1:5" ht="12.75">
      <c r="A10" t="s">
        <v>35</v>
      </c>
      <c r="B10" s="10" t="s">
        <v>36</v>
      </c>
      <c r="C10" s="6">
        <v>469</v>
      </c>
      <c r="D10" s="3" t="s">
        <v>33</v>
      </c>
      <c r="E10" s="6"/>
    </row>
    <row r="11" spans="1:5" ht="12.75">
      <c r="A11" t="s">
        <v>37</v>
      </c>
      <c r="B11" s="12" t="s">
        <v>38</v>
      </c>
      <c r="C11" s="6">
        <v>84</v>
      </c>
      <c r="D11" s="3" t="s">
        <v>59</v>
      </c>
      <c r="E11" s="6"/>
    </row>
    <row r="12" spans="1:5" ht="12.75">
      <c r="A12" t="s">
        <v>39</v>
      </c>
      <c r="B12" s="10" t="s">
        <v>40</v>
      </c>
      <c r="C12" s="6">
        <v>390</v>
      </c>
      <c r="D12" s="3" t="s">
        <v>39</v>
      </c>
      <c r="E12" s="6"/>
    </row>
    <row r="13" spans="1:5" ht="12.75">
      <c r="A13" t="s">
        <v>41</v>
      </c>
      <c r="B13" s="10" t="s">
        <v>42</v>
      </c>
      <c r="C13" s="6">
        <v>174</v>
      </c>
      <c r="D13" s="3" t="s">
        <v>47</v>
      </c>
      <c r="E13" s="6"/>
    </row>
    <row r="14" spans="1:5" ht="12.75">
      <c r="A14" t="s">
        <v>43</v>
      </c>
      <c r="B14" s="12" t="s">
        <v>44</v>
      </c>
      <c r="C14" s="6">
        <v>127</v>
      </c>
      <c r="D14" s="3" t="s">
        <v>51</v>
      </c>
      <c r="E14" s="6"/>
    </row>
    <row r="15" spans="1:5" ht="12.75">
      <c r="A15" t="s">
        <v>45</v>
      </c>
      <c r="B15" s="10" t="s">
        <v>46</v>
      </c>
      <c r="C15" s="6">
        <v>325</v>
      </c>
      <c r="D15" s="3" t="s">
        <v>45</v>
      </c>
      <c r="E15" s="6"/>
    </row>
    <row r="16" spans="1:5" ht="12.75">
      <c r="A16" t="s">
        <v>47</v>
      </c>
      <c r="B16" s="12" t="s">
        <v>48</v>
      </c>
      <c r="C16" s="6">
        <v>107</v>
      </c>
      <c r="D16" s="3" t="s">
        <v>57</v>
      </c>
      <c r="E16" s="6"/>
    </row>
    <row r="17" spans="1:5" ht="12.75">
      <c r="A17" t="s">
        <v>49</v>
      </c>
      <c r="B17" s="12" t="s">
        <v>50</v>
      </c>
      <c r="C17" s="6">
        <v>42</v>
      </c>
      <c r="D17" s="3" t="s">
        <v>63</v>
      </c>
      <c r="E17" s="6"/>
    </row>
    <row r="18" spans="1:5" ht="12.75">
      <c r="A18" t="s">
        <v>51</v>
      </c>
      <c r="B18" s="12" t="s">
        <v>52</v>
      </c>
      <c r="C18" s="6">
        <v>126</v>
      </c>
      <c r="D18" s="3" t="s">
        <v>53</v>
      </c>
      <c r="E18" s="6"/>
    </row>
    <row r="19" spans="1:5" ht="12.75">
      <c r="A19" t="s">
        <v>53</v>
      </c>
      <c r="B19" s="10" t="s">
        <v>54</v>
      </c>
      <c r="C19" s="6">
        <v>382</v>
      </c>
      <c r="D19" s="3" t="s">
        <v>41</v>
      </c>
      <c r="E19" s="6"/>
    </row>
    <row r="20" spans="1:5" ht="12.75">
      <c r="A20" t="s">
        <v>55</v>
      </c>
      <c r="B20" s="10" t="s">
        <v>56</v>
      </c>
      <c r="C20" s="6">
        <v>411</v>
      </c>
      <c r="D20" s="3" t="s">
        <v>37</v>
      </c>
      <c r="E20" s="6"/>
    </row>
    <row r="21" spans="1:5" ht="12.75">
      <c r="A21" t="s">
        <v>57</v>
      </c>
      <c r="B21" s="10" t="s">
        <v>58</v>
      </c>
      <c r="C21" s="6">
        <v>143</v>
      </c>
      <c r="D21" s="3" t="s">
        <v>49</v>
      </c>
      <c r="E21" s="6"/>
    </row>
    <row r="22" spans="1:5" ht="12.75">
      <c r="A22" t="s">
        <v>59</v>
      </c>
      <c r="B22" s="12" t="s">
        <v>60</v>
      </c>
      <c r="C22" s="6">
        <v>113</v>
      </c>
      <c r="D22" s="3" t="s">
        <v>55</v>
      </c>
      <c r="E22" s="6"/>
    </row>
    <row r="23" spans="1:5" ht="12.75">
      <c r="A23" t="s">
        <v>61</v>
      </c>
      <c r="B23" s="12" t="s">
        <v>62</v>
      </c>
      <c r="C23" s="6">
        <v>54</v>
      </c>
      <c r="D23" s="3" t="s">
        <v>61</v>
      </c>
      <c r="E23" s="6"/>
    </row>
    <row r="24" spans="1:5" ht="12.75">
      <c r="A24" t="s">
        <v>63</v>
      </c>
      <c r="B24" s="10" t="s">
        <v>64</v>
      </c>
      <c r="C24" s="6">
        <v>750</v>
      </c>
      <c r="D24" s="3" t="s">
        <v>25</v>
      </c>
      <c r="E24" s="6"/>
    </row>
    <row r="25" spans="3:5" ht="12.75">
      <c r="C25" s="6"/>
      <c r="D25" s="3"/>
      <c r="E25" s="6"/>
    </row>
    <row r="26" spans="1:5" ht="12.75">
      <c r="A26" s="18" t="s">
        <v>65</v>
      </c>
      <c r="B26" s="18"/>
      <c r="C26" s="11">
        <f>SUM(C27:C35)</f>
        <v>1911</v>
      </c>
      <c r="D26" s="9">
        <v>3</v>
      </c>
      <c r="E26" s="11"/>
    </row>
    <row r="27" spans="1:5" ht="12.75">
      <c r="A27" t="s">
        <v>23</v>
      </c>
      <c r="B27" s="10" t="s">
        <v>66</v>
      </c>
      <c r="C27" s="6">
        <v>719</v>
      </c>
      <c r="D27" s="3" t="s">
        <v>23</v>
      </c>
      <c r="E27" s="6"/>
    </row>
    <row r="28" spans="1:5" ht="12.75">
      <c r="A28" t="s">
        <v>25</v>
      </c>
      <c r="B28" s="10" t="s">
        <v>67</v>
      </c>
      <c r="C28" s="6">
        <v>196</v>
      </c>
      <c r="D28" s="3" t="s">
        <v>27</v>
      </c>
      <c r="E28" s="6"/>
    </row>
    <row r="29" spans="1:5" ht="12.75">
      <c r="A29" t="s">
        <v>27</v>
      </c>
      <c r="B29" s="10" t="s">
        <v>68</v>
      </c>
      <c r="C29" s="6">
        <v>273</v>
      </c>
      <c r="D29" s="3" t="s">
        <v>25</v>
      </c>
      <c r="E29" s="6"/>
    </row>
    <row r="30" spans="1:5" ht="12.75">
      <c r="A30" t="s">
        <v>29</v>
      </c>
      <c r="B30" s="13" t="s">
        <v>69</v>
      </c>
      <c r="C30" s="6">
        <v>88</v>
      </c>
      <c r="D30" s="3" t="s">
        <v>37</v>
      </c>
      <c r="E30" s="6"/>
    </row>
    <row r="31" spans="1:5" ht="12.75">
      <c r="A31" t="s">
        <v>31</v>
      </c>
      <c r="B31" s="13" t="s">
        <v>70</v>
      </c>
      <c r="C31" s="6">
        <v>178</v>
      </c>
      <c r="D31" s="3" t="s">
        <v>29</v>
      </c>
      <c r="E31" s="6"/>
    </row>
    <row r="32" spans="1:5" ht="12.75">
      <c r="A32" t="s">
        <v>33</v>
      </c>
      <c r="B32" s="13" t="s">
        <v>71</v>
      </c>
      <c r="C32" s="6">
        <v>113</v>
      </c>
      <c r="D32" s="3" t="s">
        <v>33</v>
      </c>
      <c r="E32" s="6"/>
    </row>
    <row r="33" spans="1:5" ht="12.75">
      <c r="A33" t="s">
        <v>35</v>
      </c>
      <c r="B33" s="13" t="s">
        <v>72</v>
      </c>
      <c r="C33" s="6">
        <v>166</v>
      </c>
      <c r="D33" s="3" t="s">
        <v>31</v>
      </c>
      <c r="E33" s="6"/>
    </row>
    <row r="34" spans="1:5" ht="12.75">
      <c r="A34" t="s">
        <v>37</v>
      </c>
      <c r="B34" s="13" t="s">
        <v>73</v>
      </c>
      <c r="C34" s="6">
        <v>81</v>
      </c>
      <c r="D34" s="3" t="s">
        <v>39</v>
      </c>
      <c r="E34" s="6"/>
    </row>
    <row r="35" spans="1:5" ht="12.75">
      <c r="A35" t="s">
        <v>39</v>
      </c>
      <c r="B35" s="13" t="s">
        <v>74</v>
      </c>
      <c r="C35" s="6">
        <v>97</v>
      </c>
      <c r="D35" s="3" t="s">
        <v>35</v>
      </c>
      <c r="E35" s="6"/>
    </row>
    <row r="36" spans="3:5" ht="12.75">
      <c r="C36" s="6"/>
      <c r="D36" s="3"/>
      <c r="E36" s="6"/>
    </row>
    <row r="37" spans="1:5" ht="12.75">
      <c r="A37" s="18" t="s">
        <v>12</v>
      </c>
      <c r="B37" s="18"/>
      <c r="C37" s="11">
        <f>SUM(C38:C51)</f>
        <v>2293</v>
      </c>
      <c r="D37" s="9">
        <v>4</v>
      </c>
      <c r="E37" s="11"/>
    </row>
    <row r="38" spans="1:5" ht="12.75">
      <c r="A38" t="s">
        <v>23</v>
      </c>
      <c r="B38" s="10" t="s">
        <v>75</v>
      </c>
      <c r="C38" s="6">
        <v>483</v>
      </c>
      <c r="D38" s="3" t="s">
        <v>23</v>
      </c>
      <c r="E38" s="6"/>
    </row>
    <row r="39" spans="1:5" ht="12.75">
      <c r="A39" t="s">
        <v>25</v>
      </c>
      <c r="B39" s="10" t="s">
        <v>76</v>
      </c>
      <c r="C39" s="6">
        <v>301</v>
      </c>
      <c r="D39" s="3" t="s">
        <v>25</v>
      </c>
      <c r="E39" s="6"/>
    </row>
    <row r="40" spans="1:5" ht="12.75">
      <c r="A40" t="s">
        <v>27</v>
      </c>
      <c r="B40" s="13" t="s">
        <v>77</v>
      </c>
      <c r="C40" s="6">
        <v>119</v>
      </c>
      <c r="D40" s="3" t="s">
        <v>37</v>
      </c>
      <c r="E40" s="6"/>
    </row>
    <row r="41" spans="1:5" ht="12.75">
      <c r="A41" t="s">
        <v>29</v>
      </c>
      <c r="B41" s="13" t="s">
        <v>78</v>
      </c>
      <c r="C41" s="6">
        <v>207</v>
      </c>
      <c r="D41" s="3" t="s">
        <v>31</v>
      </c>
      <c r="E41" s="6"/>
    </row>
    <row r="42" spans="1:5" ht="12.75">
      <c r="A42" t="s">
        <v>31</v>
      </c>
      <c r="B42" s="10" t="s">
        <v>79</v>
      </c>
      <c r="C42" s="6">
        <v>242</v>
      </c>
      <c r="D42" s="3" t="s">
        <v>29</v>
      </c>
      <c r="E42" s="6"/>
    </row>
    <row r="43" spans="1:5" ht="12.75">
      <c r="A43" t="s">
        <v>33</v>
      </c>
      <c r="B43" s="13" t="s">
        <v>80</v>
      </c>
      <c r="C43" s="6">
        <v>112</v>
      </c>
      <c r="D43" s="3" t="s">
        <v>41</v>
      </c>
      <c r="E43" s="6"/>
    </row>
    <row r="44" spans="1:5" ht="12.75">
      <c r="A44" t="s">
        <v>35</v>
      </c>
      <c r="B44" s="13" t="s">
        <v>81</v>
      </c>
      <c r="C44" s="6">
        <v>154</v>
      </c>
      <c r="D44" s="3" t="s">
        <v>33</v>
      </c>
      <c r="E44" s="6"/>
    </row>
    <row r="45" spans="1:5" ht="12.75">
      <c r="A45" t="s">
        <v>37</v>
      </c>
      <c r="B45" s="10" t="s">
        <v>82</v>
      </c>
      <c r="C45" s="6">
        <v>243</v>
      </c>
      <c r="D45" s="3" t="s">
        <v>27</v>
      </c>
      <c r="E45" s="6"/>
    </row>
    <row r="46" spans="1:5" ht="12.75">
      <c r="A46" t="s">
        <v>39</v>
      </c>
      <c r="B46" s="13" t="s">
        <v>83</v>
      </c>
      <c r="C46" s="6">
        <v>90</v>
      </c>
      <c r="D46" s="3" t="s">
        <v>43</v>
      </c>
      <c r="E46" s="6"/>
    </row>
    <row r="47" spans="1:5" ht="12.75">
      <c r="A47" t="s">
        <v>41</v>
      </c>
      <c r="B47" s="13" t="s">
        <v>84</v>
      </c>
      <c r="C47" s="6">
        <v>121</v>
      </c>
      <c r="D47" s="3" t="s">
        <v>35</v>
      </c>
      <c r="E47" s="6"/>
    </row>
    <row r="48" spans="1:5" ht="12.75">
      <c r="A48" t="s">
        <v>43</v>
      </c>
      <c r="B48" s="13" t="s">
        <v>85</v>
      </c>
      <c r="C48" s="6">
        <v>118</v>
      </c>
      <c r="D48" s="3" t="s">
        <v>39</v>
      </c>
      <c r="E48" s="6"/>
    </row>
    <row r="49" spans="1:5" ht="12.75">
      <c r="A49" t="s">
        <v>45</v>
      </c>
      <c r="B49" s="13" t="s">
        <v>86</v>
      </c>
      <c r="C49" s="6">
        <v>40</v>
      </c>
      <c r="D49" s="3" t="s">
        <v>45</v>
      </c>
      <c r="E49" s="6"/>
    </row>
    <row r="50" spans="1:5" ht="12.75">
      <c r="A50" t="s">
        <v>47</v>
      </c>
      <c r="B50" s="13" t="s">
        <v>87</v>
      </c>
      <c r="C50" s="6">
        <v>36</v>
      </c>
      <c r="D50" s="3" t="s">
        <v>47</v>
      </c>
      <c r="E50" s="6"/>
    </row>
    <row r="51" spans="1:5" ht="12.75">
      <c r="A51" t="s">
        <v>49</v>
      </c>
      <c r="B51" s="13" t="s">
        <v>88</v>
      </c>
      <c r="C51" s="6">
        <v>27</v>
      </c>
      <c r="D51" s="3" t="s">
        <v>49</v>
      </c>
      <c r="E51" s="6"/>
    </row>
    <row r="52" spans="3:5" ht="12.75">
      <c r="C52" s="6"/>
      <c r="D52" s="3"/>
      <c r="E52" s="6"/>
    </row>
    <row r="53" spans="1:5" ht="12.75">
      <c r="A53" s="18" t="s">
        <v>13</v>
      </c>
      <c r="B53" s="18"/>
      <c r="C53" s="11">
        <f>SUM(C54:C58)</f>
        <v>473</v>
      </c>
      <c r="D53" s="9">
        <v>1</v>
      </c>
      <c r="E53" s="11"/>
    </row>
    <row r="54" spans="1:5" ht="12.75">
      <c r="A54" t="s">
        <v>23</v>
      </c>
      <c r="B54" s="10" t="s">
        <v>89</v>
      </c>
      <c r="C54" s="6">
        <v>227</v>
      </c>
      <c r="D54" s="3" t="s">
        <v>23</v>
      </c>
      <c r="E54" s="6"/>
    </row>
    <row r="55" spans="1:5" ht="12.75">
      <c r="A55" t="s">
        <v>25</v>
      </c>
      <c r="B55" s="13" t="s">
        <v>90</v>
      </c>
      <c r="C55" s="6">
        <v>68</v>
      </c>
      <c r="D55" s="3" t="s">
        <v>27</v>
      </c>
      <c r="E55" s="6"/>
    </row>
    <row r="56" spans="1:5" ht="12.75">
      <c r="A56" t="s">
        <v>27</v>
      </c>
      <c r="B56" s="13" t="s">
        <v>91</v>
      </c>
      <c r="C56" s="6">
        <v>62</v>
      </c>
      <c r="D56" s="3" t="s">
        <v>29</v>
      </c>
      <c r="E56" s="6"/>
    </row>
    <row r="57" spans="1:5" ht="12.75">
      <c r="A57" t="s">
        <v>29</v>
      </c>
      <c r="B57" s="13" t="s">
        <v>92</v>
      </c>
      <c r="C57" s="6">
        <v>47</v>
      </c>
      <c r="D57" s="3" t="s">
        <v>31</v>
      </c>
      <c r="E57" s="6"/>
    </row>
    <row r="58" spans="1:5" ht="12.75">
      <c r="A58" t="s">
        <v>31</v>
      </c>
      <c r="B58" s="13" t="s">
        <v>93</v>
      </c>
      <c r="C58" s="6">
        <v>69</v>
      </c>
      <c r="D58" s="3" t="s">
        <v>25</v>
      </c>
      <c r="E58" s="6"/>
    </row>
    <row r="59" spans="3:5" ht="12.75">
      <c r="C59" s="6"/>
      <c r="D59" s="3"/>
      <c r="E59" s="6"/>
    </row>
    <row r="60" spans="1:5" ht="12.75">
      <c r="A60" s="18" t="s">
        <v>14</v>
      </c>
      <c r="B60" s="18"/>
      <c r="C60" s="11">
        <f>SUM(C61:C62)</f>
        <v>202</v>
      </c>
      <c r="D60" s="9">
        <v>0</v>
      </c>
      <c r="E60" s="11"/>
    </row>
    <row r="61" spans="1:5" ht="12.75">
      <c r="A61" t="s">
        <v>23</v>
      </c>
      <c r="B61" s="13" t="s">
        <v>94</v>
      </c>
      <c r="C61" s="6">
        <v>124</v>
      </c>
      <c r="D61" s="3" t="s">
        <v>23</v>
      </c>
      <c r="E61" s="6"/>
    </row>
    <row r="62" spans="1:5" ht="12.75">
      <c r="A62" t="s">
        <v>25</v>
      </c>
      <c r="B62" s="13" t="s">
        <v>95</v>
      </c>
      <c r="C62" s="6">
        <v>78</v>
      </c>
      <c r="D62" s="3" t="s">
        <v>25</v>
      </c>
      <c r="E62" s="6"/>
    </row>
    <row r="63" spans="3:5" ht="12.75">
      <c r="C63" s="6"/>
      <c r="D63" s="3"/>
      <c r="E63" s="6"/>
    </row>
    <row r="64" spans="1:5" ht="12.75">
      <c r="A64" s="18" t="s">
        <v>96</v>
      </c>
      <c r="B64" s="18"/>
      <c r="C64" s="11">
        <f>SUM(C65:C77)</f>
        <v>1384</v>
      </c>
      <c r="D64" s="9">
        <v>3</v>
      </c>
      <c r="E64" s="11"/>
    </row>
    <row r="65" spans="1:5" ht="12.75">
      <c r="A65" t="s">
        <v>23</v>
      </c>
      <c r="B65" s="13" t="s">
        <v>97</v>
      </c>
      <c r="C65" s="6">
        <v>131</v>
      </c>
      <c r="D65" s="3" t="s">
        <v>29</v>
      </c>
      <c r="E65" s="6"/>
    </row>
    <row r="66" spans="1:5" ht="12.75">
      <c r="A66" t="s">
        <v>25</v>
      </c>
      <c r="B66" s="10" t="s">
        <v>98</v>
      </c>
      <c r="C66" s="6">
        <v>311</v>
      </c>
      <c r="D66" s="3" t="s">
        <v>23</v>
      </c>
      <c r="E66" s="6"/>
    </row>
    <row r="67" spans="1:5" ht="12.75">
      <c r="A67" t="s">
        <v>27</v>
      </c>
      <c r="B67" s="13" t="s">
        <v>99</v>
      </c>
      <c r="C67" s="6">
        <v>96</v>
      </c>
      <c r="D67" s="3" t="s">
        <v>35</v>
      </c>
      <c r="E67" s="6"/>
    </row>
    <row r="68" spans="1:5" ht="12.75">
      <c r="A68" t="s">
        <v>29</v>
      </c>
      <c r="B68" s="13" t="s">
        <v>100</v>
      </c>
      <c r="C68" s="6">
        <v>30</v>
      </c>
      <c r="D68" s="3" t="s">
        <v>45</v>
      </c>
      <c r="E68" s="6"/>
    </row>
    <row r="69" spans="1:5" ht="12.75">
      <c r="A69" t="s">
        <v>31</v>
      </c>
      <c r="B69" s="13" t="s">
        <v>101</v>
      </c>
      <c r="C69" s="6">
        <v>47</v>
      </c>
      <c r="D69" s="3" t="s">
        <v>43</v>
      </c>
      <c r="E69" s="6"/>
    </row>
    <row r="70" spans="1:5" ht="12.75">
      <c r="A70" t="s">
        <v>33</v>
      </c>
      <c r="B70" s="13" t="s">
        <v>102</v>
      </c>
      <c r="C70" s="6">
        <v>50</v>
      </c>
      <c r="D70" s="3" t="s">
        <v>39</v>
      </c>
      <c r="E70" s="6"/>
    </row>
    <row r="71" spans="1:5" ht="12.75">
      <c r="A71" t="s">
        <v>35</v>
      </c>
      <c r="B71" s="10" t="s">
        <v>103</v>
      </c>
      <c r="C71" s="6">
        <v>139</v>
      </c>
      <c r="D71" s="3" t="s">
        <v>27</v>
      </c>
      <c r="E71" s="6"/>
    </row>
    <row r="72" spans="1:5" ht="12.75">
      <c r="A72" t="s">
        <v>37</v>
      </c>
      <c r="B72" s="10" t="s">
        <v>104</v>
      </c>
      <c r="C72" s="6">
        <v>217</v>
      </c>
      <c r="D72" s="3" t="s">
        <v>25</v>
      </c>
      <c r="E72" s="6"/>
    </row>
    <row r="73" spans="1:5" ht="12.75">
      <c r="A73" t="s">
        <v>39</v>
      </c>
      <c r="B73" s="13" t="s">
        <v>105</v>
      </c>
      <c r="C73" s="6">
        <v>107</v>
      </c>
      <c r="D73" s="3" t="s">
        <v>31</v>
      </c>
      <c r="E73" s="6"/>
    </row>
    <row r="74" spans="1:5" ht="12.75">
      <c r="A74" t="s">
        <v>41</v>
      </c>
      <c r="B74" s="13" t="s">
        <v>106</v>
      </c>
      <c r="C74" s="6">
        <v>49</v>
      </c>
      <c r="D74" s="3" t="s">
        <v>41</v>
      </c>
      <c r="E74" s="6"/>
    </row>
    <row r="75" spans="1:5" ht="12.75">
      <c r="A75" t="s">
        <v>43</v>
      </c>
      <c r="B75" s="13" t="s">
        <v>107</v>
      </c>
      <c r="C75" s="6">
        <v>18</v>
      </c>
      <c r="D75" s="3" t="s">
        <v>47</v>
      </c>
      <c r="E75" s="6"/>
    </row>
    <row r="76" spans="1:5" ht="12.75">
      <c r="A76" t="s">
        <v>45</v>
      </c>
      <c r="B76" s="13" t="s">
        <v>108</v>
      </c>
      <c r="C76" s="6">
        <v>84</v>
      </c>
      <c r="D76" s="3" t="s">
        <v>37</v>
      </c>
      <c r="E76" s="6"/>
    </row>
    <row r="77" spans="1:5" ht="12.75">
      <c r="A77" t="s">
        <v>47</v>
      </c>
      <c r="B77" s="13" t="s">
        <v>109</v>
      </c>
      <c r="C77" s="6">
        <v>105</v>
      </c>
      <c r="D77" s="3" t="s">
        <v>33</v>
      </c>
      <c r="E77" s="6"/>
    </row>
    <row r="78" spans="3:5" ht="12.75">
      <c r="C78" s="6"/>
      <c r="D78" s="3"/>
      <c r="E78" s="6"/>
    </row>
    <row r="79" spans="1:5" ht="12.75">
      <c r="A79" s="18" t="s">
        <v>16</v>
      </c>
      <c r="B79" s="18"/>
      <c r="C79" s="11">
        <f>SUM(C80:C92)</f>
        <v>1421</v>
      </c>
      <c r="D79" s="9">
        <v>3</v>
      </c>
      <c r="E79" s="11"/>
    </row>
    <row r="80" spans="1:5" ht="12.75">
      <c r="A80" t="s">
        <v>23</v>
      </c>
      <c r="B80" s="10" t="s">
        <v>110</v>
      </c>
      <c r="C80" s="6">
        <v>220</v>
      </c>
      <c r="D80" s="3" t="s">
        <v>25</v>
      </c>
      <c r="E80" s="6"/>
    </row>
    <row r="81" spans="1:5" ht="12.75">
      <c r="A81" t="s">
        <v>25</v>
      </c>
      <c r="B81" s="13" t="s">
        <v>111</v>
      </c>
      <c r="C81" s="6">
        <v>142</v>
      </c>
      <c r="D81" s="3" t="s">
        <v>29</v>
      </c>
      <c r="E81" s="6"/>
    </row>
    <row r="82" spans="1:5" ht="12.75">
      <c r="A82" t="s">
        <v>27</v>
      </c>
      <c r="B82" s="10" t="s">
        <v>112</v>
      </c>
      <c r="C82" s="6">
        <v>284</v>
      </c>
      <c r="D82" s="3" t="s">
        <v>23</v>
      </c>
      <c r="E82" s="6"/>
    </row>
    <row r="83" spans="1:5" ht="12.75">
      <c r="A83" t="s">
        <v>29</v>
      </c>
      <c r="B83" s="13" t="s">
        <v>113</v>
      </c>
      <c r="C83" s="6">
        <v>51</v>
      </c>
      <c r="D83" s="3" t="s">
        <v>41</v>
      </c>
      <c r="E83" s="6"/>
    </row>
    <row r="84" spans="1:5" ht="12.75">
      <c r="A84" t="s">
        <v>31</v>
      </c>
      <c r="B84" s="13" t="s">
        <v>114</v>
      </c>
      <c r="C84" s="6">
        <v>97</v>
      </c>
      <c r="D84" s="3" t="s">
        <v>33</v>
      </c>
      <c r="E84" s="6"/>
    </row>
    <row r="85" spans="1:5" ht="12.75">
      <c r="A85" t="s">
        <v>33</v>
      </c>
      <c r="B85" s="13" t="s">
        <v>115</v>
      </c>
      <c r="C85" s="6">
        <v>76</v>
      </c>
      <c r="D85" s="3" t="s">
        <v>39</v>
      </c>
      <c r="E85" s="6"/>
    </row>
    <row r="86" spans="1:5" ht="12.75">
      <c r="A86" t="s">
        <v>35</v>
      </c>
      <c r="B86" s="13" t="s">
        <v>116</v>
      </c>
      <c r="C86" s="6">
        <v>39</v>
      </c>
      <c r="D86" s="3" t="s">
        <v>45</v>
      </c>
      <c r="E86" s="6"/>
    </row>
    <row r="87" spans="1:5" ht="12.75">
      <c r="A87" t="s">
        <v>37</v>
      </c>
      <c r="B87" s="13" t="s">
        <v>117</v>
      </c>
      <c r="C87" s="6">
        <v>100</v>
      </c>
      <c r="D87" s="3" t="s">
        <v>31</v>
      </c>
      <c r="E87" s="6"/>
    </row>
    <row r="88" spans="1:5" ht="12.75">
      <c r="A88" t="s">
        <v>39</v>
      </c>
      <c r="B88" s="13" t="s">
        <v>118</v>
      </c>
      <c r="C88" s="6">
        <v>80</v>
      </c>
      <c r="D88" s="3" t="s">
        <v>35</v>
      </c>
      <c r="E88" s="6"/>
    </row>
    <row r="89" spans="1:5" ht="12.75">
      <c r="A89" t="s">
        <v>41</v>
      </c>
      <c r="B89" s="13" t="s">
        <v>119</v>
      </c>
      <c r="C89" s="6">
        <v>77</v>
      </c>
      <c r="D89" s="3" t="s">
        <v>37</v>
      </c>
      <c r="E89" s="6"/>
    </row>
    <row r="90" spans="1:5" ht="12.75">
      <c r="A90" t="s">
        <v>43</v>
      </c>
      <c r="B90" s="13" t="s">
        <v>120</v>
      </c>
      <c r="C90" s="6">
        <v>42</v>
      </c>
      <c r="D90" s="3" t="s">
        <v>43</v>
      </c>
      <c r="E90" s="6"/>
    </row>
    <row r="91" spans="1:5" ht="12.75">
      <c r="A91" t="s">
        <v>45</v>
      </c>
      <c r="B91" s="13" t="s">
        <v>121</v>
      </c>
      <c r="C91" s="6">
        <v>32</v>
      </c>
      <c r="D91" s="3" t="s">
        <v>47</v>
      </c>
      <c r="E91" s="6"/>
    </row>
    <row r="92" spans="1:5" ht="12.75">
      <c r="A92" t="s">
        <v>47</v>
      </c>
      <c r="B92" s="10" t="s">
        <v>122</v>
      </c>
      <c r="C92" s="6">
        <v>181</v>
      </c>
      <c r="D92" s="3" t="s">
        <v>27</v>
      </c>
      <c r="E92" s="6"/>
    </row>
    <row r="93" spans="3:4" ht="12.75">
      <c r="C93" s="6"/>
      <c r="D93" s="3"/>
    </row>
    <row r="94" spans="1:4" ht="12.75">
      <c r="A94" s="18" t="s">
        <v>123</v>
      </c>
      <c r="B94" s="18"/>
      <c r="C94" s="11">
        <f>SUM(C3+C26+C37+C53+C60+C64+C79)</f>
        <v>15144</v>
      </c>
      <c r="D94" s="9">
        <v>28</v>
      </c>
    </row>
  </sheetData>
  <mergeCells count="8">
    <mergeCell ref="A60:B60"/>
    <mergeCell ref="A64:B64"/>
    <mergeCell ref="A79:B79"/>
    <mergeCell ref="A94:B94"/>
    <mergeCell ref="A3:B3"/>
    <mergeCell ref="A26:B26"/>
    <mergeCell ref="A37:B37"/>
    <mergeCell ref="A53:B53"/>
  </mergeCells>
  <printOptions/>
  <pageMargins left="0.75" right="0.75" top="1" bottom="1.6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noeszke</cp:lastModifiedBy>
  <cp:lastPrinted>2009-06-24T08:39:40Z</cp:lastPrinted>
  <dcterms:created xsi:type="dcterms:W3CDTF">2009-06-17T09:12:03Z</dcterms:created>
  <dcterms:modified xsi:type="dcterms:W3CDTF">2009-06-24T08:39:59Z</dcterms:modified>
  <cp:category/>
  <cp:version/>
  <cp:contentType/>
  <cp:contentStatus/>
</cp:coreProperties>
</file>