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2"/>
  </bookViews>
  <sheets>
    <sheet name="Berechnung 07" sheetId="1" r:id="rId1"/>
    <sheet name="Berechnung 08" sheetId="2" r:id="rId2"/>
    <sheet name="Fahrzeugkosten" sheetId="3" r:id="rId3"/>
  </sheets>
  <definedNames/>
  <calcPr fullCalcOnLoad="1"/>
</workbook>
</file>

<file path=xl/sharedStrings.xml><?xml version="1.0" encoding="utf-8"?>
<sst xmlns="http://schemas.openxmlformats.org/spreadsheetml/2006/main" count="145" uniqueCount="53">
  <si>
    <t>Coswig</t>
  </si>
  <si>
    <t>TLF 16/25</t>
  </si>
  <si>
    <t>Hubsteiger</t>
  </si>
  <si>
    <t>LF 16 TS</t>
  </si>
  <si>
    <t>LF 8 SW</t>
  </si>
  <si>
    <t>ELW 1</t>
  </si>
  <si>
    <t>RW 1</t>
  </si>
  <si>
    <t>MTW</t>
  </si>
  <si>
    <t>TSF/W</t>
  </si>
  <si>
    <t>VRW</t>
  </si>
  <si>
    <t>LF 8 TS 8 STA</t>
  </si>
  <si>
    <t>KTLF</t>
  </si>
  <si>
    <t>Cobbelsdorf</t>
  </si>
  <si>
    <t>Klieken</t>
  </si>
  <si>
    <t>Buro</t>
  </si>
  <si>
    <t>Weiden</t>
  </si>
  <si>
    <t>TSF</t>
  </si>
  <si>
    <t>TLF 16/45</t>
  </si>
  <si>
    <t>Ragösen</t>
  </si>
  <si>
    <t>Grochewitz</t>
  </si>
  <si>
    <t>Hundeluft</t>
  </si>
  <si>
    <t>Stackelitz</t>
  </si>
  <si>
    <t>Serno</t>
  </si>
  <si>
    <t>Düben</t>
  </si>
  <si>
    <t>Senst</t>
  </si>
  <si>
    <t>Buko</t>
  </si>
  <si>
    <t>Zieko</t>
  </si>
  <si>
    <t>Wörpen</t>
  </si>
  <si>
    <t>Köselitz</t>
  </si>
  <si>
    <t>Möllensdorf</t>
  </si>
  <si>
    <t>Bräsen</t>
  </si>
  <si>
    <t>Jeber-Bergfrieden</t>
  </si>
  <si>
    <t>Fahrzeugtyp</t>
  </si>
  <si>
    <t>Gesamtkosten</t>
  </si>
  <si>
    <t>Gesamteinsatzstd.</t>
  </si>
  <si>
    <t>Kosten 2007</t>
  </si>
  <si>
    <t>Kosten 2008</t>
  </si>
  <si>
    <t>Einsatzstd. 07</t>
  </si>
  <si>
    <t>Einsatzstd. 08</t>
  </si>
  <si>
    <t>Kosten je Einsatzstd.</t>
  </si>
  <si>
    <t>Berechnung 2007</t>
  </si>
  <si>
    <t>Standort</t>
  </si>
  <si>
    <t>Fahrzeug</t>
  </si>
  <si>
    <t>kalk. Abschr.</t>
  </si>
  <si>
    <t>kalk. Zinsen</t>
  </si>
  <si>
    <t>Kfz- Unterh.</t>
  </si>
  <si>
    <t>Unterhalt. Gerätehaus</t>
  </si>
  <si>
    <t>Anteil Vw-Kosten</t>
  </si>
  <si>
    <t>Gesamt</t>
  </si>
  <si>
    <t>Einsatzstd.</t>
  </si>
  <si>
    <t>LF 16 TS Cobbelsdorf, Weiden vom Bund (keine Anschaffungskosten, anteilige Kosten vom Bund), Coswig war mal Bund (in unseren Besitz übergegangen)</t>
  </si>
  <si>
    <t>Zuschuss durch Bund</t>
  </si>
  <si>
    <t>Berechnung 2008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</si>
</sst>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0\ [$€-1]_-;\-* #,##0.00\ [$€-1]_-;_-* &quot;-&quot;??\ [$€-1]_-"/>
    <numFmt numFmtId="165" formatCode="#,##0.00_ ;\-#,##0.00\ "/>
  </numFmts>
  <fonts count="2">
    <font>
      <sz val="10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17" applyBorder="1" applyAlignment="1">
      <alignment/>
    </xf>
    <xf numFmtId="165" fontId="0" fillId="0" borderId="1" xfId="17" applyNumberFormat="1" applyBorder="1" applyAlignment="1">
      <alignment/>
    </xf>
    <xf numFmtId="4" fontId="0" fillId="2" borderId="1" xfId="17" applyNumberFormat="1" applyFill="1" applyBorder="1" applyAlignment="1">
      <alignment/>
    </xf>
    <xf numFmtId="165" fontId="0" fillId="0" borderId="2" xfId="17" applyNumberFormat="1" applyFont="1" applyFill="1" applyBorder="1" applyAlignment="1">
      <alignment/>
    </xf>
    <xf numFmtId="165" fontId="0" fillId="0" borderId="0" xfId="17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164" fontId="0" fillId="0" borderId="1" xfId="17" applyFont="1" applyBorder="1" applyAlignment="1">
      <alignment/>
    </xf>
    <xf numFmtId="4" fontId="0" fillId="0" borderId="1" xfId="17" applyNumberFormat="1" applyFont="1" applyBorder="1" applyAlignment="1">
      <alignment/>
    </xf>
    <xf numFmtId="0" fontId="0" fillId="2" borderId="1" xfId="0" applyFont="1" applyFill="1" applyBorder="1" applyAlignment="1">
      <alignment/>
    </xf>
    <xf numFmtId="164" fontId="0" fillId="2" borderId="1" xfId="17" applyFont="1" applyFill="1" applyBorder="1" applyAlignment="1">
      <alignment/>
    </xf>
    <xf numFmtId="4" fontId="0" fillId="2" borderId="1" xfId="17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17" applyFont="1" applyBorder="1" applyAlignment="1">
      <alignment/>
    </xf>
    <xf numFmtId="0" fontId="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:IV16384"/>
    </sheetView>
  </sheetViews>
  <sheetFormatPr defaultColWidth="11.421875" defaultRowHeight="12.75"/>
  <cols>
    <col min="1" max="1" width="15.7109375" style="7" customWidth="1"/>
    <col min="2" max="2" width="13.7109375" style="7" customWidth="1"/>
    <col min="3" max="9" width="13.421875" style="7" customWidth="1"/>
    <col min="10" max="16384" width="11.421875" style="7" customWidth="1"/>
  </cols>
  <sheetData>
    <row r="1" ht="12.75">
      <c r="A1" s="7" t="s">
        <v>40</v>
      </c>
    </row>
    <row r="3" spans="1:9" ht="27" customHeight="1">
      <c r="A3" s="8" t="s">
        <v>41</v>
      </c>
      <c r="B3" s="8" t="s">
        <v>42</v>
      </c>
      <c r="C3" s="8" t="s">
        <v>43</v>
      </c>
      <c r="D3" s="8" t="s">
        <v>44</v>
      </c>
      <c r="E3" s="8" t="s">
        <v>45</v>
      </c>
      <c r="F3" s="8" t="s">
        <v>46</v>
      </c>
      <c r="G3" s="9" t="s">
        <v>47</v>
      </c>
      <c r="H3" s="9" t="s">
        <v>48</v>
      </c>
      <c r="I3" s="9" t="s">
        <v>49</v>
      </c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10" t="s">
        <v>0</v>
      </c>
      <c r="B5" s="10" t="s">
        <v>17</v>
      </c>
      <c r="C5" s="11">
        <v>4811.02</v>
      </c>
      <c r="D5" s="11">
        <v>1250.87</v>
      </c>
      <c r="E5" s="11">
        <v>3205.14</v>
      </c>
      <c r="F5" s="11">
        <v>1783.43</v>
      </c>
      <c r="G5" s="11">
        <f>35774.06/31</f>
        <v>1154.001935483871</v>
      </c>
      <c r="H5" s="11">
        <f>SUM(C5:G5)</f>
        <v>12204.461935483872</v>
      </c>
      <c r="I5" s="12">
        <v>25.12</v>
      </c>
    </row>
    <row r="6" spans="1:9" ht="12.75">
      <c r="A6" s="10"/>
      <c r="B6" s="10" t="s">
        <v>2</v>
      </c>
      <c r="C6" s="11">
        <v>13808.06</v>
      </c>
      <c r="D6" s="11">
        <v>2485.45</v>
      </c>
      <c r="E6" s="11">
        <v>3205.14</v>
      </c>
      <c r="F6" s="11">
        <v>1783.43</v>
      </c>
      <c r="G6" s="11">
        <f aca="true" t="shared" si="0" ref="G6:G53">35774.06/31</f>
        <v>1154.001935483871</v>
      </c>
      <c r="H6" s="11">
        <f aca="true" t="shared" si="1" ref="H6:H53">SUM(C6:G6)</f>
        <v>22436.081935483868</v>
      </c>
      <c r="I6" s="12">
        <v>16.92</v>
      </c>
    </row>
    <row r="7" spans="1:9" ht="12.75">
      <c r="A7" s="10"/>
      <c r="B7" s="10" t="s">
        <v>6</v>
      </c>
      <c r="C7" s="11">
        <v>10044.38</v>
      </c>
      <c r="D7" s="11">
        <v>1607.1</v>
      </c>
      <c r="E7" s="11">
        <v>3205.14</v>
      </c>
      <c r="F7" s="11">
        <v>1783.43</v>
      </c>
      <c r="G7" s="11">
        <f t="shared" si="0"/>
        <v>1154.001935483871</v>
      </c>
      <c r="H7" s="11">
        <f t="shared" si="1"/>
        <v>17794.05193548387</v>
      </c>
      <c r="I7" s="12">
        <v>48.22</v>
      </c>
    </row>
    <row r="8" spans="1:9" ht="12.75">
      <c r="A8" s="10"/>
      <c r="B8" s="10" t="s">
        <v>3</v>
      </c>
      <c r="C8" s="11">
        <v>0</v>
      </c>
      <c r="D8" s="11">
        <v>0</v>
      </c>
      <c r="E8" s="11">
        <v>3205.14</v>
      </c>
      <c r="F8" s="11">
        <v>1783.43</v>
      </c>
      <c r="G8" s="11">
        <f t="shared" si="0"/>
        <v>1154.001935483871</v>
      </c>
      <c r="H8" s="11">
        <f t="shared" si="1"/>
        <v>6142.571935483871</v>
      </c>
      <c r="I8" s="12">
        <v>14.15</v>
      </c>
    </row>
    <row r="9" spans="1:9" ht="12.75">
      <c r="A9" s="10"/>
      <c r="B9" s="10" t="s">
        <v>1</v>
      </c>
      <c r="C9" s="11">
        <v>12148.62</v>
      </c>
      <c r="D9" s="11">
        <v>1457.84</v>
      </c>
      <c r="E9" s="11">
        <v>3205.14</v>
      </c>
      <c r="F9" s="11">
        <v>1783.43</v>
      </c>
      <c r="G9" s="11">
        <f t="shared" si="0"/>
        <v>1154.001935483871</v>
      </c>
      <c r="H9" s="11">
        <f t="shared" si="1"/>
        <v>19749.031935483872</v>
      </c>
      <c r="I9" s="12">
        <v>61.85</v>
      </c>
    </row>
    <row r="10" spans="1:9" ht="12.75">
      <c r="A10" s="10"/>
      <c r="B10" s="10" t="s">
        <v>4</v>
      </c>
      <c r="C10" s="11">
        <v>0</v>
      </c>
      <c r="D10" s="11">
        <v>0</v>
      </c>
      <c r="E10" s="11">
        <v>3205.14</v>
      </c>
      <c r="F10" s="11">
        <v>1783.43</v>
      </c>
      <c r="G10" s="11">
        <f t="shared" si="0"/>
        <v>1154.001935483871</v>
      </c>
      <c r="H10" s="11">
        <f t="shared" si="1"/>
        <v>6142.571935483871</v>
      </c>
      <c r="I10" s="12">
        <v>21.27</v>
      </c>
    </row>
    <row r="11" spans="1:9" ht="12.75">
      <c r="A11" s="10"/>
      <c r="B11" s="10" t="s">
        <v>5</v>
      </c>
      <c r="C11" s="11">
        <v>1986</v>
      </c>
      <c r="D11" s="11">
        <v>278.04</v>
      </c>
      <c r="E11" s="11">
        <v>3205.14</v>
      </c>
      <c r="F11" s="11">
        <v>1783.43</v>
      </c>
      <c r="G11" s="11">
        <f t="shared" si="0"/>
        <v>1154.001935483871</v>
      </c>
      <c r="H11" s="11">
        <f t="shared" si="1"/>
        <v>8406.611935483872</v>
      </c>
      <c r="I11" s="12">
        <v>35.45</v>
      </c>
    </row>
    <row r="12" spans="1:9" ht="4.5" customHeight="1">
      <c r="A12" s="13"/>
      <c r="B12" s="13"/>
      <c r="C12" s="14"/>
      <c r="D12" s="14"/>
      <c r="E12" s="14"/>
      <c r="F12" s="14"/>
      <c r="G12" s="14"/>
      <c r="H12" s="14"/>
      <c r="I12" s="15"/>
    </row>
    <row r="13" spans="1:9" ht="12.75">
      <c r="A13" s="10" t="s">
        <v>12</v>
      </c>
      <c r="B13" s="10" t="s">
        <v>1</v>
      </c>
      <c r="C13" s="11">
        <v>6893.79</v>
      </c>
      <c r="D13" s="11">
        <v>1240.88</v>
      </c>
      <c r="E13" s="11">
        <v>1633.93</v>
      </c>
      <c r="F13" s="11">
        <v>1686.19</v>
      </c>
      <c r="G13" s="11">
        <f t="shared" si="0"/>
        <v>1154.001935483871</v>
      </c>
      <c r="H13" s="11">
        <f t="shared" si="1"/>
        <v>12608.791935483872</v>
      </c>
      <c r="I13" s="12">
        <v>46.7</v>
      </c>
    </row>
    <row r="14" spans="1:9" ht="12.75">
      <c r="A14" s="10"/>
      <c r="B14" s="10" t="s">
        <v>6</v>
      </c>
      <c r="C14" s="11">
        <v>10467.45</v>
      </c>
      <c r="D14" s="11">
        <v>3140.23</v>
      </c>
      <c r="E14" s="11">
        <v>1633.93</v>
      </c>
      <c r="F14" s="11">
        <v>1686.19</v>
      </c>
      <c r="G14" s="11">
        <f t="shared" si="0"/>
        <v>1154.001935483871</v>
      </c>
      <c r="H14" s="11">
        <f t="shared" si="1"/>
        <v>18081.80193548387</v>
      </c>
      <c r="I14" s="12">
        <v>37.25</v>
      </c>
    </row>
    <row r="15" spans="1:9" ht="12.75">
      <c r="A15" s="10"/>
      <c r="B15" s="10" t="s">
        <v>3</v>
      </c>
      <c r="C15" s="11">
        <v>0</v>
      </c>
      <c r="D15" s="11">
        <v>0</v>
      </c>
      <c r="E15" s="11">
        <f>E14-I54</f>
        <v>1433.93</v>
      </c>
      <c r="F15" s="11">
        <v>1536.19</v>
      </c>
      <c r="G15" s="11">
        <f t="shared" si="0"/>
        <v>1154.001935483871</v>
      </c>
      <c r="H15" s="11">
        <f t="shared" si="1"/>
        <v>4124.12193548387</v>
      </c>
      <c r="I15" s="12">
        <v>26.05</v>
      </c>
    </row>
    <row r="16" spans="1:9" ht="4.5" customHeight="1">
      <c r="A16" s="13"/>
      <c r="B16" s="13"/>
      <c r="C16" s="14"/>
      <c r="D16" s="14"/>
      <c r="E16" s="14"/>
      <c r="F16" s="14"/>
      <c r="G16" s="14"/>
      <c r="H16" s="14"/>
      <c r="I16" s="15"/>
    </row>
    <row r="17" spans="1:9" ht="12.75">
      <c r="A17" s="10" t="s">
        <v>13</v>
      </c>
      <c r="B17" s="10" t="s">
        <v>1</v>
      </c>
      <c r="C17" s="11">
        <v>7374.32</v>
      </c>
      <c r="D17" s="11">
        <v>1622.35</v>
      </c>
      <c r="E17" s="11">
        <v>1409.86</v>
      </c>
      <c r="F17" s="11">
        <v>1208.17</v>
      </c>
      <c r="G17" s="11">
        <f t="shared" si="0"/>
        <v>1154.001935483871</v>
      </c>
      <c r="H17" s="11">
        <f t="shared" si="1"/>
        <v>12768.701935483872</v>
      </c>
      <c r="I17" s="12">
        <v>7.1</v>
      </c>
    </row>
    <row r="18" spans="1:9" ht="12.75">
      <c r="A18" s="10"/>
      <c r="B18" s="10" t="s">
        <v>7</v>
      </c>
      <c r="C18" s="11">
        <v>724.46</v>
      </c>
      <c r="D18" s="11">
        <v>231.83</v>
      </c>
      <c r="E18" s="11">
        <v>1409.86</v>
      </c>
      <c r="F18" s="11">
        <v>1208.17</v>
      </c>
      <c r="G18" s="11">
        <f t="shared" si="0"/>
        <v>1154.001935483871</v>
      </c>
      <c r="H18" s="11">
        <f t="shared" si="1"/>
        <v>4728.321935483871</v>
      </c>
      <c r="I18" s="12">
        <v>5.3</v>
      </c>
    </row>
    <row r="19" spans="1:9" ht="4.5" customHeight="1">
      <c r="A19" s="13"/>
      <c r="B19" s="13"/>
      <c r="C19" s="14"/>
      <c r="D19" s="14"/>
      <c r="E19" s="14"/>
      <c r="F19" s="14"/>
      <c r="G19" s="14"/>
      <c r="H19" s="14"/>
      <c r="I19" s="15"/>
    </row>
    <row r="20" spans="1:9" ht="12.75">
      <c r="A20" s="10" t="s">
        <v>14</v>
      </c>
      <c r="B20" s="10" t="s">
        <v>8</v>
      </c>
      <c r="C20" s="11">
        <v>7824.71</v>
      </c>
      <c r="D20" s="11">
        <v>1408.45</v>
      </c>
      <c r="E20" s="11">
        <v>1529.29</v>
      </c>
      <c r="F20" s="11">
        <v>3192.07</v>
      </c>
      <c r="G20" s="11">
        <f t="shared" si="0"/>
        <v>1154.001935483871</v>
      </c>
      <c r="H20" s="11">
        <f t="shared" si="1"/>
        <v>15108.521935483872</v>
      </c>
      <c r="I20" s="12">
        <v>10.32</v>
      </c>
    </row>
    <row r="21" spans="1:9" ht="4.5" customHeight="1">
      <c r="A21" s="13"/>
      <c r="B21" s="13"/>
      <c r="C21" s="14"/>
      <c r="D21" s="14"/>
      <c r="E21" s="14"/>
      <c r="F21" s="14"/>
      <c r="G21" s="14"/>
      <c r="H21" s="14"/>
      <c r="I21" s="15"/>
    </row>
    <row r="22" spans="1:9" ht="12.75">
      <c r="A22" s="10" t="s">
        <v>31</v>
      </c>
      <c r="B22" s="10" t="s">
        <v>1</v>
      </c>
      <c r="C22" s="11">
        <v>7659.3</v>
      </c>
      <c r="D22" s="11">
        <v>1991.42</v>
      </c>
      <c r="E22" s="11">
        <v>1848.94</v>
      </c>
      <c r="F22" s="11">
        <v>1250.31</v>
      </c>
      <c r="G22" s="11">
        <f t="shared" si="0"/>
        <v>1154.001935483871</v>
      </c>
      <c r="H22" s="11">
        <f t="shared" si="1"/>
        <v>13903.971935483873</v>
      </c>
      <c r="I22" s="12">
        <v>74.5</v>
      </c>
    </row>
    <row r="23" spans="1:9" ht="12.75">
      <c r="A23" s="10"/>
      <c r="B23" s="10" t="s">
        <v>9</v>
      </c>
      <c r="C23" s="11">
        <v>4006.95</v>
      </c>
      <c r="D23" s="11">
        <v>641.11</v>
      </c>
      <c r="E23" s="11">
        <v>1848.94</v>
      </c>
      <c r="F23" s="11">
        <v>1250.31</v>
      </c>
      <c r="G23" s="11">
        <f t="shared" si="0"/>
        <v>1154.001935483871</v>
      </c>
      <c r="H23" s="11">
        <f t="shared" si="1"/>
        <v>8901.311935483871</v>
      </c>
      <c r="I23" s="12">
        <v>72.5</v>
      </c>
    </row>
    <row r="24" spans="1:9" ht="4.5" customHeight="1">
      <c r="A24" s="13"/>
      <c r="B24" s="13"/>
      <c r="C24" s="14"/>
      <c r="D24" s="14"/>
      <c r="E24" s="14"/>
      <c r="F24" s="14"/>
      <c r="G24" s="14"/>
      <c r="H24" s="14"/>
      <c r="I24" s="15"/>
    </row>
    <row r="25" spans="1:9" ht="12.75">
      <c r="A25" s="10" t="s">
        <v>15</v>
      </c>
      <c r="B25" s="10" t="s">
        <v>3</v>
      </c>
      <c r="C25" s="11">
        <v>0</v>
      </c>
      <c r="D25" s="11">
        <v>0</v>
      </c>
      <c r="E25" s="11">
        <f>E26-I54</f>
        <v>1255.2</v>
      </c>
      <c r="F25" s="11">
        <v>781.56</v>
      </c>
      <c r="G25" s="11">
        <f t="shared" si="0"/>
        <v>1154.001935483871</v>
      </c>
      <c r="H25" s="11">
        <f t="shared" si="1"/>
        <v>3190.7619354838707</v>
      </c>
      <c r="I25" s="12">
        <v>27.25</v>
      </c>
    </row>
    <row r="26" spans="1:9" ht="12.75">
      <c r="A26" s="10"/>
      <c r="B26" s="10" t="s">
        <v>7</v>
      </c>
      <c r="C26" s="11">
        <v>0</v>
      </c>
      <c r="D26" s="11">
        <v>0</v>
      </c>
      <c r="E26" s="11">
        <v>1455.2</v>
      </c>
      <c r="F26" s="11">
        <v>931.56</v>
      </c>
      <c r="G26" s="11">
        <f t="shared" si="0"/>
        <v>1154.001935483871</v>
      </c>
      <c r="H26" s="11">
        <f t="shared" si="1"/>
        <v>3540.761935483871</v>
      </c>
      <c r="I26" s="12">
        <v>17.5</v>
      </c>
    </row>
    <row r="27" spans="1:9" ht="4.5" customHeight="1">
      <c r="A27" s="13"/>
      <c r="B27" s="13"/>
      <c r="C27" s="14"/>
      <c r="D27" s="14"/>
      <c r="E27" s="14"/>
      <c r="F27" s="14"/>
      <c r="G27" s="14"/>
      <c r="H27" s="14"/>
      <c r="I27" s="15"/>
    </row>
    <row r="28" spans="1:9" ht="12.75">
      <c r="A28" s="10" t="s">
        <v>18</v>
      </c>
      <c r="B28" s="10" t="s">
        <v>7</v>
      </c>
      <c r="C28" s="11">
        <v>916.41</v>
      </c>
      <c r="D28" s="11">
        <v>288.24</v>
      </c>
      <c r="E28" s="11">
        <v>3583.95</v>
      </c>
      <c r="F28" s="11">
        <v>529.11</v>
      </c>
      <c r="G28" s="11">
        <f t="shared" si="0"/>
        <v>1154.001935483871</v>
      </c>
      <c r="H28" s="11">
        <f t="shared" si="1"/>
        <v>6471.711935483871</v>
      </c>
      <c r="I28" s="12">
        <v>17</v>
      </c>
    </row>
    <row r="29" spans="1:9" ht="4.5" customHeight="1">
      <c r="A29" s="13"/>
      <c r="B29" s="13"/>
      <c r="C29" s="14"/>
      <c r="D29" s="14"/>
      <c r="E29" s="14"/>
      <c r="F29" s="14"/>
      <c r="G29" s="14"/>
      <c r="H29" s="14"/>
      <c r="I29" s="15"/>
    </row>
    <row r="30" spans="1:9" ht="12.75">
      <c r="A30" s="10" t="s">
        <v>19</v>
      </c>
      <c r="B30" s="10" t="s">
        <v>16</v>
      </c>
      <c r="C30" s="11">
        <v>0</v>
      </c>
      <c r="D30" s="11">
        <v>0</v>
      </c>
      <c r="E30" s="11">
        <v>486.56</v>
      </c>
      <c r="F30" s="11">
        <v>540.32</v>
      </c>
      <c r="G30" s="11">
        <f t="shared" si="0"/>
        <v>1154.001935483871</v>
      </c>
      <c r="H30" s="11">
        <f t="shared" si="1"/>
        <v>2180.881935483871</v>
      </c>
      <c r="I30" s="12">
        <v>2.25</v>
      </c>
    </row>
    <row r="31" spans="1:9" ht="4.5" customHeight="1">
      <c r="A31" s="13"/>
      <c r="B31" s="13"/>
      <c r="C31" s="14"/>
      <c r="D31" s="14"/>
      <c r="E31" s="14"/>
      <c r="F31" s="14"/>
      <c r="G31" s="14"/>
      <c r="H31" s="14"/>
      <c r="I31" s="15"/>
    </row>
    <row r="32" spans="1:9" ht="12.75">
      <c r="A32" s="10" t="s">
        <v>20</v>
      </c>
      <c r="B32" s="10" t="s">
        <v>8</v>
      </c>
      <c r="C32" s="11">
        <v>0</v>
      </c>
      <c r="D32" s="11">
        <v>0</v>
      </c>
      <c r="E32" s="11">
        <v>2392.35</v>
      </c>
      <c r="F32" s="11">
        <v>1485.91</v>
      </c>
      <c r="G32" s="11">
        <f t="shared" si="0"/>
        <v>1154.001935483871</v>
      </c>
      <c r="H32" s="11">
        <f t="shared" si="1"/>
        <v>5032.261935483872</v>
      </c>
      <c r="I32" s="12">
        <v>52.5</v>
      </c>
    </row>
    <row r="33" spans="1:9" ht="4.5" customHeight="1">
      <c r="A33" s="13"/>
      <c r="B33" s="13"/>
      <c r="C33" s="14"/>
      <c r="D33" s="14"/>
      <c r="E33" s="14"/>
      <c r="F33" s="14"/>
      <c r="G33" s="14"/>
      <c r="H33" s="14"/>
      <c r="I33" s="15"/>
    </row>
    <row r="34" spans="1:9" ht="12.75">
      <c r="A34" s="10" t="s">
        <v>21</v>
      </c>
      <c r="B34" s="10" t="s">
        <v>10</v>
      </c>
      <c r="C34" s="11">
        <v>0</v>
      </c>
      <c r="D34" s="11">
        <v>0</v>
      </c>
      <c r="E34" s="11">
        <v>1705.96</v>
      </c>
      <c r="F34" s="11">
        <v>727.39</v>
      </c>
      <c r="G34" s="11">
        <f t="shared" si="0"/>
        <v>1154.001935483871</v>
      </c>
      <c r="H34" s="11">
        <f t="shared" si="1"/>
        <v>3587.351935483871</v>
      </c>
      <c r="I34" s="12">
        <v>3</v>
      </c>
    </row>
    <row r="35" spans="1:9" ht="4.5" customHeight="1">
      <c r="A35" s="13"/>
      <c r="B35" s="13"/>
      <c r="C35" s="14"/>
      <c r="D35" s="14"/>
      <c r="E35" s="14"/>
      <c r="F35" s="14"/>
      <c r="G35" s="14"/>
      <c r="H35" s="14"/>
      <c r="I35" s="15"/>
    </row>
    <row r="36" spans="1:9" ht="12.75">
      <c r="A36" s="10" t="s">
        <v>22</v>
      </c>
      <c r="B36" s="10" t="s">
        <v>8</v>
      </c>
      <c r="C36" s="11">
        <v>2838.39</v>
      </c>
      <c r="D36" s="11">
        <v>794.75</v>
      </c>
      <c r="E36" s="11">
        <v>486.56</v>
      </c>
      <c r="F36" s="11">
        <v>540.32</v>
      </c>
      <c r="G36" s="11">
        <f t="shared" si="0"/>
        <v>1154.001935483871</v>
      </c>
      <c r="H36" s="11">
        <f t="shared" si="1"/>
        <v>5814.02193548387</v>
      </c>
      <c r="I36" s="12">
        <v>11.37</v>
      </c>
    </row>
    <row r="37" spans="1:9" ht="12.75">
      <c r="A37" s="10"/>
      <c r="B37" s="10" t="s">
        <v>7</v>
      </c>
      <c r="C37" s="11">
        <v>0</v>
      </c>
      <c r="D37" s="11">
        <v>0</v>
      </c>
      <c r="E37" s="11">
        <v>486.56</v>
      </c>
      <c r="F37" s="11">
        <v>540.32</v>
      </c>
      <c r="G37" s="11">
        <f t="shared" si="0"/>
        <v>1154.001935483871</v>
      </c>
      <c r="H37" s="11">
        <f t="shared" si="1"/>
        <v>2180.881935483871</v>
      </c>
      <c r="I37" s="12">
        <v>6.08</v>
      </c>
    </row>
    <row r="38" spans="1:9" ht="4.5" customHeight="1">
      <c r="A38" s="13"/>
      <c r="B38" s="13"/>
      <c r="C38" s="14"/>
      <c r="D38" s="14"/>
      <c r="E38" s="14"/>
      <c r="F38" s="14"/>
      <c r="G38" s="14"/>
      <c r="H38" s="14"/>
      <c r="I38" s="15"/>
    </row>
    <row r="39" spans="1:9" ht="12.75">
      <c r="A39" s="10" t="s">
        <v>23</v>
      </c>
      <c r="B39" s="10" t="s">
        <v>10</v>
      </c>
      <c r="C39" s="11">
        <v>0</v>
      </c>
      <c r="D39" s="11">
        <v>0</v>
      </c>
      <c r="E39" s="11">
        <v>317.93</v>
      </c>
      <c r="F39" s="11">
        <v>980.37</v>
      </c>
      <c r="G39" s="11">
        <f t="shared" si="0"/>
        <v>1154.001935483871</v>
      </c>
      <c r="H39" s="11">
        <f t="shared" si="1"/>
        <v>2452.3019354838707</v>
      </c>
      <c r="I39" s="12">
        <v>4.17</v>
      </c>
    </row>
    <row r="40" spans="1:9" ht="4.5" customHeight="1">
      <c r="A40" s="13"/>
      <c r="B40" s="13"/>
      <c r="C40" s="14"/>
      <c r="D40" s="14"/>
      <c r="E40" s="14"/>
      <c r="F40" s="14"/>
      <c r="G40" s="14"/>
      <c r="H40" s="14"/>
      <c r="I40" s="15"/>
    </row>
    <row r="41" spans="1:9" ht="12.75">
      <c r="A41" s="10" t="s">
        <v>24</v>
      </c>
      <c r="B41" s="10" t="s">
        <v>16</v>
      </c>
      <c r="C41" s="11">
        <v>3553.37</v>
      </c>
      <c r="D41" s="11">
        <v>497.47</v>
      </c>
      <c r="E41" s="11">
        <v>2325.65</v>
      </c>
      <c r="F41" s="11">
        <v>2263.39</v>
      </c>
      <c r="G41" s="11">
        <f t="shared" si="0"/>
        <v>1154.001935483871</v>
      </c>
      <c r="H41" s="11">
        <f t="shared" si="1"/>
        <v>9793.88193548387</v>
      </c>
      <c r="I41" s="12">
        <v>2</v>
      </c>
    </row>
    <row r="42" spans="1:9" ht="4.5" customHeight="1">
      <c r="A42" s="13"/>
      <c r="B42" s="13"/>
      <c r="C42" s="14"/>
      <c r="D42" s="14"/>
      <c r="E42" s="14"/>
      <c r="F42" s="14"/>
      <c r="G42" s="14"/>
      <c r="H42" s="14"/>
      <c r="I42" s="15"/>
    </row>
    <row r="43" spans="1:9" ht="12.75">
      <c r="A43" s="10" t="s">
        <v>25</v>
      </c>
      <c r="B43" s="10" t="s">
        <v>10</v>
      </c>
      <c r="C43" s="11">
        <v>0</v>
      </c>
      <c r="D43" s="11">
        <v>0</v>
      </c>
      <c r="E43" s="11">
        <v>739.13</v>
      </c>
      <c r="F43" s="11">
        <v>662.53</v>
      </c>
      <c r="G43" s="11">
        <f t="shared" si="0"/>
        <v>1154.001935483871</v>
      </c>
      <c r="H43" s="11">
        <f t="shared" si="1"/>
        <v>2555.661935483871</v>
      </c>
      <c r="I43" s="12">
        <v>2.73</v>
      </c>
    </row>
    <row r="44" spans="1:9" ht="4.5" customHeight="1">
      <c r="A44" s="13"/>
      <c r="B44" s="13"/>
      <c r="C44" s="14"/>
      <c r="D44" s="14"/>
      <c r="E44" s="14"/>
      <c r="F44" s="14"/>
      <c r="G44" s="14"/>
      <c r="H44" s="14"/>
      <c r="I44" s="15"/>
    </row>
    <row r="45" spans="1:9" ht="12.75">
      <c r="A45" s="10" t="s">
        <v>26</v>
      </c>
      <c r="B45" s="10" t="s">
        <v>16</v>
      </c>
      <c r="C45" s="11">
        <v>2315.02</v>
      </c>
      <c r="D45" s="11">
        <v>463</v>
      </c>
      <c r="E45" s="11">
        <v>822.51</v>
      </c>
      <c r="F45" s="11">
        <v>562.53</v>
      </c>
      <c r="G45" s="11">
        <f t="shared" si="0"/>
        <v>1154.001935483871</v>
      </c>
      <c r="H45" s="11">
        <f t="shared" si="1"/>
        <v>5317.061935483871</v>
      </c>
      <c r="I45" s="12">
        <v>5</v>
      </c>
    </row>
    <row r="46" spans="1:9" ht="4.5" customHeight="1">
      <c r="A46" s="13"/>
      <c r="B46" s="13"/>
      <c r="C46" s="14"/>
      <c r="D46" s="14"/>
      <c r="E46" s="14"/>
      <c r="F46" s="14"/>
      <c r="G46" s="14"/>
      <c r="H46" s="14"/>
      <c r="I46" s="15"/>
    </row>
    <row r="47" spans="1:9" ht="12.75">
      <c r="A47" s="10" t="s">
        <v>27</v>
      </c>
      <c r="B47" s="10" t="s">
        <v>11</v>
      </c>
      <c r="C47" s="11">
        <v>0</v>
      </c>
      <c r="D47" s="11">
        <v>0</v>
      </c>
      <c r="E47" s="11">
        <v>352.18</v>
      </c>
      <c r="F47" s="11">
        <v>1103.63</v>
      </c>
      <c r="G47" s="11">
        <f t="shared" si="0"/>
        <v>1154.001935483871</v>
      </c>
      <c r="H47" s="11">
        <f t="shared" si="1"/>
        <v>2609.811935483871</v>
      </c>
      <c r="I47" s="12">
        <v>4</v>
      </c>
    </row>
    <row r="48" spans="1:9" ht="4.5" customHeight="1">
      <c r="A48" s="13"/>
      <c r="B48" s="13"/>
      <c r="C48" s="14"/>
      <c r="D48" s="14"/>
      <c r="E48" s="14"/>
      <c r="F48" s="14"/>
      <c r="G48" s="14"/>
      <c r="H48" s="14"/>
      <c r="I48" s="15"/>
    </row>
    <row r="49" spans="1:9" ht="12.75">
      <c r="A49" s="10" t="s">
        <v>28</v>
      </c>
      <c r="B49" s="10" t="s">
        <v>10</v>
      </c>
      <c r="C49" s="11">
        <v>0</v>
      </c>
      <c r="D49" s="11">
        <v>0</v>
      </c>
      <c r="E49" s="11">
        <v>694.35</v>
      </c>
      <c r="F49" s="11">
        <v>1851.36</v>
      </c>
      <c r="G49" s="11">
        <f t="shared" si="0"/>
        <v>1154.001935483871</v>
      </c>
      <c r="H49" s="11">
        <f t="shared" si="1"/>
        <v>3699.711935483871</v>
      </c>
      <c r="I49" s="12">
        <v>10</v>
      </c>
    </row>
    <row r="50" spans="1:9" ht="4.5" customHeight="1">
      <c r="A50" s="13"/>
      <c r="B50" s="13"/>
      <c r="C50" s="14"/>
      <c r="D50" s="14"/>
      <c r="E50" s="14"/>
      <c r="F50" s="14"/>
      <c r="G50" s="14"/>
      <c r="H50" s="14"/>
      <c r="I50" s="15"/>
    </row>
    <row r="51" spans="1:9" ht="12.75">
      <c r="A51" s="10" t="s">
        <v>29</v>
      </c>
      <c r="B51" s="10" t="s">
        <v>8</v>
      </c>
      <c r="C51" s="11">
        <v>4961.14</v>
      </c>
      <c r="D51" s="11">
        <v>1786.01</v>
      </c>
      <c r="E51" s="11">
        <v>746.28</v>
      </c>
      <c r="F51" s="11">
        <v>680.69</v>
      </c>
      <c r="G51" s="11">
        <f t="shared" si="0"/>
        <v>1154.001935483871</v>
      </c>
      <c r="H51" s="11">
        <f t="shared" si="1"/>
        <v>9328.121935483872</v>
      </c>
      <c r="I51" s="12">
        <v>4.5</v>
      </c>
    </row>
    <row r="52" spans="1:9" ht="4.5" customHeight="1">
      <c r="A52" s="13"/>
      <c r="B52" s="13"/>
      <c r="C52" s="14"/>
      <c r="D52" s="14"/>
      <c r="E52" s="14"/>
      <c r="F52" s="14"/>
      <c r="G52" s="14"/>
      <c r="H52" s="14"/>
      <c r="I52" s="15"/>
    </row>
    <row r="53" spans="1:9" ht="12.75">
      <c r="A53" s="10" t="s">
        <v>30</v>
      </c>
      <c r="B53" s="10" t="s">
        <v>7</v>
      </c>
      <c r="C53" s="11">
        <v>2852.8</v>
      </c>
      <c r="D53" s="11">
        <v>456.45</v>
      </c>
      <c r="E53" s="11">
        <v>1515.36</v>
      </c>
      <c r="F53" s="11">
        <v>679.67</v>
      </c>
      <c r="G53" s="11">
        <f t="shared" si="0"/>
        <v>1154.001935483871</v>
      </c>
      <c r="H53" s="11">
        <f t="shared" si="1"/>
        <v>6658.28193548387</v>
      </c>
      <c r="I53" s="12">
        <v>8.5</v>
      </c>
    </row>
    <row r="54" spans="1:9" ht="12.75">
      <c r="A54" s="16" t="s">
        <v>50</v>
      </c>
      <c r="H54" s="17" t="s">
        <v>51</v>
      </c>
      <c r="I54" s="18">
        <v>200</v>
      </c>
    </row>
    <row r="56" spans="8:9" ht="12.75">
      <c r="H56" s="19"/>
      <c r="I56" s="19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7">
      <selection activeCell="A1" sqref="A1:IV16384"/>
    </sheetView>
  </sheetViews>
  <sheetFormatPr defaultColWidth="11.421875" defaultRowHeight="12.75"/>
  <cols>
    <col min="1" max="1" width="15.7109375" style="7" customWidth="1"/>
    <col min="2" max="2" width="13.7109375" style="7" customWidth="1"/>
    <col min="3" max="9" width="13.421875" style="7" customWidth="1"/>
    <col min="10" max="16384" width="11.421875" style="7" customWidth="1"/>
  </cols>
  <sheetData>
    <row r="1" ht="12.75">
      <c r="A1" s="7" t="s">
        <v>52</v>
      </c>
    </row>
    <row r="3" spans="1:9" ht="27" customHeight="1">
      <c r="A3" s="8" t="s">
        <v>41</v>
      </c>
      <c r="B3" s="8" t="s">
        <v>42</v>
      </c>
      <c r="C3" s="8" t="s">
        <v>43</v>
      </c>
      <c r="D3" s="8" t="s">
        <v>44</v>
      </c>
      <c r="E3" s="8" t="s">
        <v>45</v>
      </c>
      <c r="F3" s="8" t="s">
        <v>46</v>
      </c>
      <c r="G3" s="9" t="s">
        <v>47</v>
      </c>
      <c r="H3" s="9" t="s">
        <v>48</v>
      </c>
      <c r="I3" s="9" t="s">
        <v>49</v>
      </c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10" t="s">
        <v>0</v>
      </c>
      <c r="B5" s="10" t="s">
        <v>17</v>
      </c>
      <c r="C5" s="11">
        <v>4811.02</v>
      </c>
      <c r="D5" s="11">
        <v>1154.65</v>
      </c>
      <c r="E5" s="11">
        <v>2444.34</v>
      </c>
      <c r="F5" s="11">
        <v>1880.27</v>
      </c>
      <c r="G5" s="11">
        <f>35774.06/31</f>
        <v>1154.001935483871</v>
      </c>
      <c r="H5" s="11">
        <f>SUM(C5:G5)</f>
        <v>11444.281935483872</v>
      </c>
      <c r="I5" s="12">
        <v>27.33</v>
      </c>
    </row>
    <row r="6" spans="1:9" ht="12.75">
      <c r="A6" s="10"/>
      <c r="B6" s="10" t="s">
        <v>2</v>
      </c>
      <c r="C6" s="11">
        <v>13808.06</v>
      </c>
      <c r="D6" s="11">
        <v>2209.29</v>
      </c>
      <c r="E6" s="11">
        <v>2444.34</v>
      </c>
      <c r="F6" s="11">
        <v>1880.27</v>
      </c>
      <c r="G6" s="11">
        <f aca="true" t="shared" si="0" ref="G6:G53">35774.06/31</f>
        <v>1154.001935483871</v>
      </c>
      <c r="H6" s="11">
        <f aca="true" t="shared" si="1" ref="H6:H53">SUM(C6:G6)</f>
        <v>21495.96193548387</v>
      </c>
      <c r="I6" s="12">
        <v>14.26</v>
      </c>
    </row>
    <row r="7" spans="1:9" ht="12.75">
      <c r="A7" s="10"/>
      <c r="B7" s="10" t="s">
        <v>6</v>
      </c>
      <c r="C7" s="11">
        <v>10044.38</v>
      </c>
      <c r="D7" s="11">
        <v>1406.21</v>
      </c>
      <c r="E7" s="11">
        <v>2444.34</v>
      </c>
      <c r="F7" s="11">
        <v>1880.27</v>
      </c>
      <c r="G7" s="11">
        <f t="shared" si="0"/>
        <v>1154.001935483871</v>
      </c>
      <c r="H7" s="11">
        <f t="shared" si="1"/>
        <v>16929.20193548387</v>
      </c>
      <c r="I7" s="12">
        <v>41.35</v>
      </c>
    </row>
    <row r="8" spans="1:9" ht="12.75">
      <c r="A8" s="10"/>
      <c r="B8" s="10" t="s">
        <v>3</v>
      </c>
      <c r="C8" s="11">
        <v>0</v>
      </c>
      <c r="D8" s="11">
        <v>0</v>
      </c>
      <c r="E8" s="11">
        <v>2444.34</v>
      </c>
      <c r="F8" s="11">
        <v>1880.27</v>
      </c>
      <c r="G8" s="11">
        <f t="shared" si="0"/>
        <v>1154.001935483871</v>
      </c>
      <c r="H8" s="11">
        <f t="shared" si="1"/>
        <v>5478.611935483872</v>
      </c>
      <c r="I8" s="12">
        <v>7.65</v>
      </c>
    </row>
    <row r="9" spans="1:9" ht="12.75">
      <c r="A9" s="10"/>
      <c r="B9" s="10" t="s">
        <v>1</v>
      </c>
      <c r="C9" s="11">
        <v>12148.62</v>
      </c>
      <c r="D9" s="11">
        <v>1214.86</v>
      </c>
      <c r="E9" s="11">
        <v>2444.34</v>
      </c>
      <c r="F9" s="11">
        <v>1880.27</v>
      </c>
      <c r="G9" s="11">
        <f t="shared" si="0"/>
        <v>1154.001935483871</v>
      </c>
      <c r="H9" s="11">
        <f t="shared" si="1"/>
        <v>18842.09193548387</v>
      </c>
      <c r="I9" s="12">
        <v>53.03</v>
      </c>
    </row>
    <row r="10" spans="1:9" ht="12.75">
      <c r="A10" s="10"/>
      <c r="B10" s="10" t="s">
        <v>4</v>
      </c>
      <c r="C10" s="11">
        <v>0</v>
      </c>
      <c r="D10" s="11">
        <v>0</v>
      </c>
      <c r="E10" s="11">
        <v>2444.34</v>
      </c>
      <c r="F10" s="11">
        <v>1880.27</v>
      </c>
      <c r="G10" s="11">
        <f t="shared" si="0"/>
        <v>1154.001935483871</v>
      </c>
      <c r="H10" s="11">
        <f t="shared" si="1"/>
        <v>5478.611935483872</v>
      </c>
      <c r="I10" s="12">
        <v>15.92</v>
      </c>
    </row>
    <row r="11" spans="1:9" ht="12.75">
      <c r="A11" s="10"/>
      <c r="B11" s="10" t="s">
        <v>5</v>
      </c>
      <c r="C11" s="11">
        <v>1986</v>
      </c>
      <c r="D11" s="11">
        <v>238.32</v>
      </c>
      <c r="E11" s="11">
        <v>2444.34</v>
      </c>
      <c r="F11" s="11">
        <v>1880.27</v>
      </c>
      <c r="G11" s="11">
        <f t="shared" si="0"/>
        <v>1154.001935483871</v>
      </c>
      <c r="H11" s="11">
        <f t="shared" si="1"/>
        <v>7702.931935483872</v>
      </c>
      <c r="I11" s="12">
        <v>19.05</v>
      </c>
    </row>
    <row r="12" spans="1:9" ht="4.5" customHeight="1">
      <c r="A12" s="13"/>
      <c r="B12" s="13"/>
      <c r="C12" s="14"/>
      <c r="D12" s="14"/>
      <c r="E12" s="14"/>
      <c r="F12" s="14"/>
      <c r="G12" s="14"/>
      <c r="H12" s="14"/>
      <c r="I12" s="15"/>
    </row>
    <row r="13" spans="1:9" ht="12.75">
      <c r="A13" s="10" t="s">
        <v>12</v>
      </c>
      <c r="B13" s="10" t="s">
        <v>1</v>
      </c>
      <c r="C13" s="11">
        <v>6893.79</v>
      </c>
      <c r="D13" s="11">
        <v>1103.01</v>
      </c>
      <c r="E13" s="11">
        <v>2463.2</v>
      </c>
      <c r="F13" s="11">
        <v>1798.08</v>
      </c>
      <c r="G13" s="11">
        <f t="shared" si="0"/>
        <v>1154.001935483871</v>
      </c>
      <c r="H13" s="11">
        <f t="shared" si="1"/>
        <v>13412.081935483871</v>
      </c>
      <c r="I13" s="12">
        <v>37.1</v>
      </c>
    </row>
    <row r="14" spans="1:9" ht="12.75">
      <c r="A14" s="10"/>
      <c r="B14" s="10" t="s">
        <v>6</v>
      </c>
      <c r="C14" s="11">
        <v>10467.45</v>
      </c>
      <c r="D14" s="11">
        <v>2930.88</v>
      </c>
      <c r="E14" s="11">
        <v>2463.2</v>
      </c>
      <c r="F14" s="11">
        <v>1798.08</v>
      </c>
      <c r="G14" s="11">
        <f t="shared" si="0"/>
        <v>1154.001935483871</v>
      </c>
      <c r="H14" s="11">
        <f t="shared" si="1"/>
        <v>18813.61193548387</v>
      </c>
      <c r="I14" s="12">
        <v>29.1</v>
      </c>
    </row>
    <row r="15" spans="1:9" ht="12.75">
      <c r="A15" s="10"/>
      <c r="B15" s="10" t="s">
        <v>3</v>
      </c>
      <c r="C15" s="11">
        <v>0</v>
      </c>
      <c r="D15" s="11">
        <v>0</v>
      </c>
      <c r="E15" s="11">
        <f>E14-I54</f>
        <v>2263.2</v>
      </c>
      <c r="F15" s="11">
        <f>1798.08-150</f>
        <v>1648.08</v>
      </c>
      <c r="G15" s="11">
        <f t="shared" si="0"/>
        <v>1154.001935483871</v>
      </c>
      <c r="H15" s="11">
        <f t="shared" si="1"/>
        <v>5065.28193548387</v>
      </c>
      <c r="I15" s="12">
        <v>14.6</v>
      </c>
    </row>
    <row r="16" spans="1:9" ht="4.5" customHeight="1">
      <c r="A16" s="13"/>
      <c r="B16" s="13"/>
      <c r="C16" s="14"/>
      <c r="D16" s="14"/>
      <c r="E16" s="14"/>
      <c r="F16" s="14"/>
      <c r="G16" s="14"/>
      <c r="H16" s="14"/>
      <c r="I16" s="15"/>
    </row>
    <row r="17" spans="1:9" ht="12.75">
      <c r="A17" s="10" t="s">
        <v>13</v>
      </c>
      <c r="B17" s="10" t="s">
        <v>1</v>
      </c>
      <c r="C17" s="11">
        <v>7374.32</v>
      </c>
      <c r="D17" s="11">
        <v>1474.86</v>
      </c>
      <c r="E17" s="11">
        <v>3874.53</v>
      </c>
      <c r="F17" s="11">
        <v>1679.26</v>
      </c>
      <c r="G17" s="11">
        <f t="shared" si="0"/>
        <v>1154.001935483871</v>
      </c>
      <c r="H17" s="11">
        <f t="shared" si="1"/>
        <v>15556.971935483873</v>
      </c>
      <c r="I17" s="12">
        <v>15.92</v>
      </c>
    </row>
    <row r="18" spans="1:9" ht="12.75">
      <c r="A18" s="10"/>
      <c r="B18" s="10" t="s">
        <v>7</v>
      </c>
      <c r="C18" s="11">
        <v>724.46</v>
      </c>
      <c r="D18" s="11">
        <v>217.34</v>
      </c>
      <c r="E18" s="11">
        <v>3874.53</v>
      </c>
      <c r="F18" s="11">
        <v>1679.26</v>
      </c>
      <c r="G18" s="11">
        <f t="shared" si="0"/>
        <v>1154.001935483871</v>
      </c>
      <c r="H18" s="11">
        <f t="shared" si="1"/>
        <v>7649.591935483872</v>
      </c>
      <c r="I18" s="12">
        <v>15.92</v>
      </c>
    </row>
    <row r="19" spans="1:9" ht="4.5" customHeight="1">
      <c r="A19" s="13"/>
      <c r="B19" s="13"/>
      <c r="C19" s="14"/>
      <c r="D19" s="14"/>
      <c r="E19" s="14"/>
      <c r="F19" s="14"/>
      <c r="G19" s="14"/>
      <c r="H19" s="14"/>
      <c r="I19" s="15"/>
    </row>
    <row r="20" spans="1:9" ht="12.75">
      <c r="A20" s="10" t="s">
        <v>14</v>
      </c>
      <c r="B20" s="10" t="s">
        <v>8</v>
      </c>
      <c r="C20" s="11">
        <v>7824.71</v>
      </c>
      <c r="D20" s="11">
        <v>1251.95</v>
      </c>
      <c r="E20" s="11">
        <v>851.3</v>
      </c>
      <c r="F20" s="11">
        <v>3802.03</v>
      </c>
      <c r="G20" s="11">
        <f t="shared" si="0"/>
        <v>1154.001935483871</v>
      </c>
      <c r="H20" s="11">
        <f t="shared" si="1"/>
        <v>14883.991935483871</v>
      </c>
      <c r="I20" s="12">
        <v>8</v>
      </c>
    </row>
    <row r="21" spans="1:9" ht="4.5" customHeight="1">
      <c r="A21" s="13"/>
      <c r="B21" s="13"/>
      <c r="C21" s="14"/>
      <c r="D21" s="14"/>
      <c r="E21" s="14"/>
      <c r="F21" s="14"/>
      <c r="G21" s="14"/>
      <c r="H21" s="14"/>
      <c r="I21" s="15"/>
    </row>
    <row r="22" spans="1:9" ht="12.75">
      <c r="A22" s="10" t="s">
        <v>31</v>
      </c>
      <c r="B22" s="10" t="s">
        <v>1</v>
      </c>
      <c r="C22" s="11">
        <v>7659.3</v>
      </c>
      <c r="D22" s="11">
        <v>1838.23</v>
      </c>
      <c r="E22" s="11">
        <v>2742.92</v>
      </c>
      <c r="F22" s="11">
        <v>1318.04</v>
      </c>
      <c r="G22" s="11">
        <f t="shared" si="0"/>
        <v>1154.001935483871</v>
      </c>
      <c r="H22" s="11">
        <f t="shared" si="1"/>
        <v>14712.491935483873</v>
      </c>
      <c r="I22" s="12">
        <v>96.5</v>
      </c>
    </row>
    <row r="23" spans="1:9" ht="12.75">
      <c r="A23" s="10"/>
      <c r="B23" s="10" t="s">
        <v>9</v>
      </c>
      <c r="C23" s="11">
        <v>4006.95</v>
      </c>
      <c r="D23" s="11">
        <v>560.97</v>
      </c>
      <c r="E23" s="11">
        <v>2742.92</v>
      </c>
      <c r="F23" s="11">
        <v>1318.04</v>
      </c>
      <c r="G23" s="11">
        <f t="shared" si="0"/>
        <v>1154.001935483871</v>
      </c>
      <c r="H23" s="11">
        <f t="shared" si="1"/>
        <v>9782.881935483872</v>
      </c>
      <c r="I23" s="12">
        <v>44.5</v>
      </c>
    </row>
    <row r="24" spans="1:9" ht="4.5" customHeight="1">
      <c r="A24" s="13"/>
      <c r="B24" s="13"/>
      <c r="C24" s="14"/>
      <c r="D24" s="14"/>
      <c r="E24" s="14"/>
      <c r="F24" s="14"/>
      <c r="G24" s="14"/>
      <c r="H24" s="14"/>
      <c r="I24" s="15"/>
    </row>
    <row r="25" spans="1:9" ht="12.75">
      <c r="A25" s="10" t="s">
        <v>15</v>
      </c>
      <c r="B25" s="10" t="s">
        <v>3</v>
      </c>
      <c r="C25" s="11">
        <v>0</v>
      </c>
      <c r="D25" s="11">
        <v>0</v>
      </c>
      <c r="E25" s="11">
        <f>E26-I54</f>
        <v>152.69</v>
      </c>
      <c r="F25" s="11">
        <f>864.16-150</f>
        <v>714.16</v>
      </c>
      <c r="G25" s="11">
        <f t="shared" si="0"/>
        <v>1154.001935483871</v>
      </c>
      <c r="H25" s="11">
        <f t="shared" si="1"/>
        <v>2020.8519354838709</v>
      </c>
      <c r="I25" s="12">
        <v>13</v>
      </c>
    </row>
    <row r="26" spans="1:9" ht="12.75">
      <c r="A26" s="10"/>
      <c r="B26" s="10" t="s">
        <v>7</v>
      </c>
      <c r="C26" s="11">
        <v>0</v>
      </c>
      <c r="D26" s="11">
        <v>0</v>
      </c>
      <c r="E26" s="11">
        <v>352.69</v>
      </c>
      <c r="F26" s="11">
        <v>864.16</v>
      </c>
      <c r="G26" s="11">
        <f t="shared" si="0"/>
        <v>1154.001935483871</v>
      </c>
      <c r="H26" s="11">
        <f t="shared" si="1"/>
        <v>2370.851935483871</v>
      </c>
      <c r="I26" s="12">
        <v>2.67</v>
      </c>
    </row>
    <row r="27" spans="1:9" ht="4.5" customHeight="1">
      <c r="A27" s="13"/>
      <c r="B27" s="13"/>
      <c r="C27" s="14"/>
      <c r="D27" s="14"/>
      <c r="E27" s="14"/>
      <c r="F27" s="14"/>
      <c r="G27" s="14"/>
      <c r="H27" s="14"/>
      <c r="I27" s="15"/>
    </row>
    <row r="28" spans="1:9" ht="12.75">
      <c r="A28" s="10" t="s">
        <v>18</v>
      </c>
      <c r="B28" s="10" t="s">
        <v>7</v>
      </c>
      <c r="C28" s="11">
        <v>916.41</v>
      </c>
      <c r="D28" s="11">
        <v>269.91</v>
      </c>
      <c r="E28" s="11">
        <v>842.38</v>
      </c>
      <c r="F28" s="11">
        <v>789.81</v>
      </c>
      <c r="G28" s="11">
        <f t="shared" si="0"/>
        <v>1154.001935483871</v>
      </c>
      <c r="H28" s="11">
        <f t="shared" si="1"/>
        <v>3972.5119354838707</v>
      </c>
      <c r="I28" s="12">
        <v>15.92</v>
      </c>
    </row>
    <row r="29" spans="1:9" ht="4.5" customHeight="1">
      <c r="A29" s="13"/>
      <c r="B29" s="13"/>
      <c r="C29" s="14"/>
      <c r="D29" s="14"/>
      <c r="E29" s="14"/>
      <c r="F29" s="14"/>
      <c r="G29" s="14"/>
      <c r="H29" s="14"/>
      <c r="I29" s="15"/>
    </row>
    <row r="30" spans="1:9" ht="12.75">
      <c r="A30" s="10" t="s">
        <v>19</v>
      </c>
      <c r="B30" s="10" t="s">
        <v>16</v>
      </c>
      <c r="C30" s="11">
        <v>0</v>
      </c>
      <c r="D30" s="11">
        <v>0</v>
      </c>
      <c r="E30" s="11">
        <v>691.52</v>
      </c>
      <c r="F30" s="11">
        <v>890.1</v>
      </c>
      <c r="G30" s="11">
        <f t="shared" si="0"/>
        <v>1154.001935483871</v>
      </c>
      <c r="H30" s="11">
        <f t="shared" si="1"/>
        <v>2735.621935483871</v>
      </c>
      <c r="I30" s="12">
        <v>15.92</v>
      </c>
    </row>
    <row r="31" spans="1:9" ht="4.5" customHeight="1">
      <c r="A31" s="13"/>
      <c r="B31" s="13"/>
      <c r="C31" s="14"/>
      <c r="D31" s="14"/>
      <c r="E31" s="14"/>
      <c r="F31" s="14"/>
      <c r="G31" s="14"/>
      <c r="H31" s="14"/>
      <c r="I31" s="15"/>
    </row>
    <row r="32" spans="1:9" ht="12.75">
      <c r="A32" s="10" t="s">
        <v>20</v>
      </c>
      <c r="B32" s="10" t="s">
        <v>8</v>
      </c>
      <c r="C32" s="11">
        <v>0</v>
      </c>
      <c r="D32" s="11">
        <v>0</v>
      </c>
      <c r="E32" s="11">
        <v>3471.94</v>
      </c>
      <c r="F32" s="11">
        <v>2686.84</v>
      </c>
      <c r="G32" s="11">
        <f t="shared" si="0"/>
        <v>1154.001935483871</v>
      </c>
      <c r="H32" s="11">
        <f t="shared" si="1"/>
        <v>7312.781935483872</v>
      </c>
      <c r="I32" s="12">
        <v>4.5</v>
      </c>
    </row>
    <row r="33" spans="1:9" ht="4.5" customHeight="1">
      <c r="A33" s="13"/>
      <c r="B33" s="13"/>
      <c r="C33" s="14"/>
      <c r="D33" s="14"/>
      <c r="E33" s="14"/>
      <c r="F33" s="14"/>
      <c r="G33" s="14"/>
      <c r="H33" s="14"/>
      <c r="I33" s="15"/>
    </row>
    <row r="34" spans="1:9" ht="12.75">
      <c r="A34" s="10" t="s">
        <v>21</v>
      </c>
      <c r="B34" s="10" t="s">
        <v>10</v>
      </c>
      <c r="C34" s="11">
        <v>0</v>
      </c>
      <c r="D34" s="11">
        <v>0</v>
      </c>
      <c r="E34" s="11">
        <v>745.51</v>
      </c>
      <c r="F34" s="11">
        <v>579.9</v>
      </c>
      <c r="G34" s="11">
        <f t="shared" si="0"/>
        <v>1154.001935483871</v>
      </c>
      <c r="H34" s="11">
        <f t="shared" si="1"/>
        <v>2479.411935483871</v>
      </c>
      <c r="I34" s="12">
        <v>5</v>
      </c>
    </row>
    <row r="35" spans="1:9" ht="4.5" customHeight="1">
      <c r="A35" s="13"/>
      <c r="B35" s="13"/>
      <c r="C35" s="14"/>
      <c r="D35" s="14"/>
      <c r="E35" s="14"/>
      <c r="F35" s="14"/>
      <c r="G35" s="14"/>
      <c r="H35" s="14"/>
      <c r="I35" s="15"/>
    </row>
    <row r="36" spans="1:9" ht="12.75">
      <c r="A36" s="10" t="s">
        <v>22</v>
      </c>
      <c r="B36" s="10" t="s">
        <v>8</v>
      </c>
      <c r="C36" s="11">
        <v>2838.39</v>
      </c>
      <c r="D36" s="11">
        <v>681.21</v>
      </c>
      <c r="E36" s="11">
        <v>691.52</v>
      </c>
      <c r="F36" s="11">
        <v>890.1</v>
      </c>
      <c r="G36" s="11">
        <f t="shared" si="0"/>
        <v>1154.001935483871</v>
      </c>
      <c r="H36" s="11">
        <f t="shared" si="1"/>
        <v>6255.221935483871</v>
      </c>
      <c r="I36" s="12">
        <v>7.58</v>
      </c>
    </row>
    <row r="37" spans="1:9" ht="12.75">
      <c r="A37" s="10"/>
      <c r="B37" s="10" t="s">
        <v>7</v>
      </c>
      <c r="C37" s="11">
        <v>0</v>
      </c>
      <c r="D37" s="11">
        <v>0</v>
      </c>
      <c r="E37" s="11">
        <v>691.52</v>
      </c>
      <c r="F37" s="11">
        <v>890.1</v>
      </c>
      <c r="G37" s="11">
        <f t="shared" si="0"/>
        <v>1154.001935483871</v>
      </c>
      <c r="H37" s="11">
        <f t="shared" si="1"/>
        <v>2735.621935483871</v>
      </c>
      <c r="I37" s="12">
        <v>8.25</v>
      </c>
    </row>
    <row r="38" spans="1:9" ht="4.5" customHeight="1">
      <c r="A38" s="13"/>
      <c r="B38" s="13"/>
      <c r="C38" s="14"/>
      <c r="D38" s="14"/>
      <c r="E38" s="14"/>
      <c r="F38" s="14"/>
      <c r="G38" s="14"/>
      <c r="H38" s="14"/>
      <c r="I38" s="15"/>
    </row>
    <row r="39" spans="1:9" ht="12.75">
      <c r="A39" s="10" t="s">
        <v>23</v>
      </c>
      <c r="B39" s="10" t="s">
        <v>10</v>
      </c>
      <c r="C39" s="11">
        <v>0</v>
      </c>
      <c r="D39" s="11">
        <v>0</v>
      </c>
      <c r="E39" s="11">
        <v>341.25</v>
      </c>
      <c r="F39" s="11">
        <v>414.13</v>
      </c>
      <c r="G39" s="11">
        <f t="shared" si="0"/>
        <v>1154.001935483871</v>
      </c>
      <c r="H39" s="11">
        <f t="shared" si="1"/>
        <v>1909.381935483871</v>
      </c>
      <c r="I39" s="12">
        <v>2.67</v>
      </c>
    </row>
    <row r="40" spans="1:9" ht="4.5" customHeight="1">
      <c r="A40" s="13"/>
      <c r="B40" s="13"/>
      <c r="C40" s="14"/>
      <c r="D40" s="14"/>
      <c r="E40" s="14"/>
      <c r="F40" s="14"/>
      <c r="G40" s="14"/>
      <c r="H40" s="14"/>
      <c r="I40" s="15"/>
    </row>
    <row r="41" spans="1:9" ht="12.75">
      <c r="A41" s="10" t="s">
        <v>24</v>
      </c>
      <c r="B41" s="10" t="s">
        <v>16</v>
      </c>
      <c r="C41" s="11">
        <v>3553.37</v>
      </c>
      <c r="D41" s="11">
        <v>426.4</v>
      </c>
      <c r="E41" s="11">
        <v>1694.61</v>
      </c>
      <c r="F41" s="11">
        <v>1681.61</v>
      </c>
      <c r="G41" s="11">
        <f t="shared" si="0"/>
        <v>1154.001935483871</v>
      </c>
      <c r="H41" s="11">
        <f t="shared" si="1"/>
        <v>8509.991935483871</v>
      </c>
      <c r="I41" s="12">
        <v>15.92</v>
      </c>
    </row>
    <row r="42" spans="1:9" ht="4.5" customHeight="1">
      <c r="A42" s="13"/>
      <c r="B42" s="13"/>
      <c r="C42" s="14"/>
      <c r="D42" s="14"/>
      <c r="E42" s="14"/>
      <c r="F42" s="14"/>
      <c r="G42" s="14"/>
      <c r="H42" s="14"/>
      <c r="I42" s="15"/>
    </row>
    <row r="43" spans="1:9" ht="12.75">
      <c r="A43" s="10" t="s">
        <v>25</v>
      </c>
      <c r="B43" s="10" t="s">
        <v>10</v>
      </c>
      <c r="C43" s="11">
        <v>0</v>
      </c>
      <c r="D43" s="11">
        <v>0</v>
      </c>
      <c r="E43" s="11">
        <v>365.54</v>
      </c>
      <c r="F43" s="11">
        <v>622.22</v>
      </c>
      <c r="G43" s="11">
        <f t="shared" si="0"/>
        <v>1154.001935483871</v>
      </c>
      <c r="H43" s="11">
        <f t="shared" si="1"/>
        <v>2141.7619354838707</v>
      </c>
      <c r="I43" s="12">
        <v>15.92</v>
      </c>
    </row>
    <row r="44" spans="1:9" ht="4.5" customHeight="1">
      <c r="A44" s="13"/>
      <c r="B44" s="13"/>
      <c r="C44" s="14"/>
      <c r="D44" s="14"/>
      <c r="E44" s="14"/>
      <c r="F44" s="14"/>
      <c r="G44" s="14"/>
      <c r="H44" s="14"/>
      <c r="I44" s="15"/>
    </row>
    <row r="45" spans="1:9" ht="12.75">
      <c r="A45" s="10" t="s">
        <v>26</v>
      </c>
      <c r="B45" s="10" t="s">
        <v>16</v>
      </c>
      <c r="C45" s="11">
        <v>2315.02</v>
      </c>
      <c r="D45" s="11">
        <v>416.7</v>
      </c>
      <c r="E45" s="11">
        <v>638.99</v>
      </c>
      <c r="F45" s="11">
        <v>628.53</v>
      </c>
      <c r="G45" s="11">
        <f t="shared" si="0"/>
        <v>1154.001935483871</v>
      </c>
      <c r="H45" s="11">
        <f t="shared" si="1"/>
        <v>5153.241935483871</v>
      </c>
      <c r="I45" s="12">
        <v>15</v>
      </c>
    </row>
    <row r="46" spans="1:9" ht="4.5" customHeight="1">
      <c r="A46" s="13"/>
      <c r="B46" s="13"/>
      <c r="C46" s="14"/>
      <c r="D46" s="14"/>
      <c r="E46" s="14"/>
      <c r="F46" s="14"/>
      <c r="G46" s="14"/>
      <c r="H46" s="14"/>
      <c r="I46" s="15"/>
    </row>
    <row r="47" spans="1:9" ht="12.75">
      <c r="A47" s="10" t="s">
        <v>27</v>
      </c>
      <c r="B47" s="10" t="s">
        <v>11</v>
      </c>
      <c r="C47" s="11">
        <v>0</v>
      </c>
      <c r="D47" s="11">
        <v>0</v>
      </c>
      <c r="E47" s="11">
        <v>1307.25</v>
      </c>
      <c r="F47" s="11">
        <v>1254.01</v>
      </c>
      <c r="G47" s="11">
        <f t="shared" si="0"/>
        <v>1154.001935483871</v>
      </c>
      <c r="H47" s="11">
        <f t="shared" si="1"/>
        <v>3715.261935483871</v>
      </c>
      <c r="I47" s="12">
        <v>11.02</v>
      </c>
    </row>
    <row r="48" spans="1:9" ht="4.5" customHeight="1">
      <c r="A48" s="13"/>
      <c r="B48" s="13"/>
      <c r="C48" s="14"/>
      <c r="D48" s="14"/>
      <c r="E48" s="14"/>
      <c r="F48" s="14"/>
      <c r="G48" s="14"/>
      <c r="H48" s="14"/>
      <c r="I48" s="15"/>
    </row>
    <row r="49" spans="1:9" ht="12.75">
      <c r="A49" s="10" t="s">
        <v>28</v>
      </c>
      <c r="B49" s="10" t="s">
        <v>10</v>
      </c>
      <c r="C49" s="11">
        <v>0</v>
      </c>
      <c r="D49" s="11">
        <v>0</v>
      </c>
      <c r="E49" s="11">
        <v>619.46</v>
      </c>
      <c r="F49" s="11">
        <v>409.9</v>
      </c>
      <c r="G49" s="11">
        <f t="shared" si="0"/>
        <v>1154.001935483871</v>
      </c>
      <c r="H49" s="11">
        <f t="shared" si="1"/>
        <v>2183.361935483871</v>
      </c>
      <c r="I49" s="12">
        <v>15.92</v>
      </c>
    </row>
    <row r="50" spans="1:9" ht="4.5" customHeight="1">
      <c r="A50" s="13"/>
      <c r="B50" s="13"/>
      <c r="C50" s="14"/>
      <c r="D50" s="14"/>
      <c r="E50" s="14"/>
      <c r="F50" s="14"/>
      <c r="G50" s="14"/>
      <c r="H50" s="14"/>
      <c r="I50" s="15"/>
    </row>
    <row r="51" spans="1:9" ht="12.75">
      <c r="A51" s="10" t="s">
        <v>29</v>
      </c>
      <c r="B51" s="10" t="s">
        <v>8</v>
      </c>
      <c r="C51" s="11">
        <v>4961.14</v>
      </c>
      <c r="D51" s="11">
        <v>1686.79</v>
      </c>
      <c r="E51" s="11">
        <v>827.55</v>
      </c>
      <c r="F51" s="11">
        <v>1403.98</v>
      </c>
      <c r="G51" s="11">
        <f t="shared" si="0"/>
        <v>1154.001935483871</v>
      </c>
      <c r="H51" s="11">
        <f t="shared" si="1"/>
        <v>10033.461935483872</v>
      </c>
      <c r="I51" s="12">
        <v>9.17</v>
      </c>
    </row>
    <row r="52" spans="1:9" ht="4.5" customHeight="1">
      <c r="A52" s="13"/>
      <c r="B52" s="13"/>
      <c r="C52" s="14"/>
      <c r="D52" s="14"/>
      <c r="E52" s="14"/>
      <c r="F52" s="14"/>
      <c r="G52" s="14"/>
      <c r="H52" s="14"/>
      <c r="I52" s="15"/>
    </row>
    <row r="53" spans="1:9" ht="12.75">
      <c r="A53" s="10" t="s">
        <v>30</v>
      </c>
      <c r="B53" s="10" t="s">
        <v>7</v>
      </c>
      <c r="C53" s="11">
        <v>2852.8</v>
      </c>
      <c r="D53" s="11">
        <v>399.39</v>
      </c>
      <c r="E53" s="11">
        <v>2635.71</v>
      </c>
      <c r="F53" s="11">
        <v>732.15</v>
      </c>
      <c r="G53" s="11">
        <f t="shared" si="0"/>
        <v>1154.001935483871</v>
      </c>
      <c r="H53" s="11">
        <f t="shared" si="1"/>
        <v>7774.051935483871</v>
      </c>
      <c r="I53" s="12">
        <v>22.27</v>
      </c>
    </row>
    <row r="54" spans="1:9" ht="12.75">
      <c r="A54" s="16" t="s">
        <v>50</v>
      </c>
      <c r="H54" s="17" t="s">
        <v>51</v>
      </c>
      <c r="I54" s="18">
        <v>200</v>
      </c>
    </row>
    <row r="56" spans="8:9" ht="12.75">
      <c r="H56" s="19"/>
      <c r="I56" s="1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C30" sqref="C30"/>
    </sheetView>
  </sheetViews>
  <sheetFormatPr defaultColWidth="11.421875" defaultRowHeight="12.75"/>
  <cols>
    <col min="1" max="1" width="13.28125" style="0" bestFit="1" customWidth="1"/>
    <col min="2" max="3" width="11.8515625" style="0" bestFit="1" customWidth="1"/>
    <col min="4" max="4" width="13.140625" style="0" bestFit="1" customWidth="1"/>
    <col min="5" max="6" width="13.00390625" style="0" bestFit="1" customWidth="1"/>
    <col min="7" max="7" width="16.8515625" style="0" bestFit="1" customWidth="1"/>
    <col min="8" max="8" width="19.00390625" style="0" bestFit="1" customWidth="1"/>
  </cols>
  <sheetData>
    <row r="1" spans="1:8" ht="12.75">
      <c r="A1" s="1" t="s">
        <v>32</v>
      </c>
      <c r="B1" s="1" t="s">
        <v>35</v>
      </c>
      <c r="C1" s="1" t="s">
        <v>36</v>
      </c>
      <c r="D1" s="1" t="s">
        <v>33</v>
      </c>
      <c r="E1" s="1" t="s">
        <v>37</v>
      </c>
      <c r="F1" s="1" t="s">
        <v>38</v>
      </c>
      <c r="G1" s="1" t="s">
        <v>34</v>
      </c>
      <c r="H1" s="1" t="s">
        <v>39</v>
      </c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12.75">
      <c r="A3" s="1" t="s">
        <v>17</v>
      </c>
      <c r="B3" s="2">
        <v>12204.46</v>
      </c>
      <c r="C3" s="2">
        <v>11444.28</v>
      </c>
      <c r="D3" s="2">
        <v>23648.74</v>
      </c>
      <c r="E3" s="3">
        <v>25.12</v>
      </c>
      <c r="F3" s="3">
        <v>27.33</v>
      </c>
      <c r="G3" s="3">
        <v>52.45</v>
      </c>
      <c r="H3" s="4">
        <v>450.8816015252621</v>
      </c>
      <c r="I3" s="5"/>
      <c r="J3" s="6"/>
      <c r="K3" s="6"/>
    </row>
    <row r="4" spans="1:8" ht="12.75">
      <c r="A4" s="1" t="s">
        <v>2</v>
      </c>
      <c r="B4" s="2">
        <v>22436.08</v>
      </c>
      <c r="C4" s="2">
        <v>21495.96</v>
      </c>
      <c r="D4" s="2">
        <v>43932.04</v>
      </c>
      <c r="E4" s="3">
        <v>16.92</v>
      </c>
      <c r="F4" s="3">
        <v>14.26</v>
      </c>
      <c r="G4" s="3">
        <v>31.18</v>
      </c>
      <c r="H4" s="4">
        <v>1408.9813983322642</v>
      </c>
    </row>
    <row r="5" spans="1:8" ht="12.75">
      <c r="A5" s="1" t="s">
        <v>6</v>
      </c>
      <c r="B5" s="2">
        <v>35875.85</v>
      </c>
      <c r="C5" s="2">
        <v>35742.81</v>
      </c>
      <c r="D5" s="2">
        <v>71618.66</v>
      </c>
      <c r="E5" s="3">
        <v>85.47</v>
      </c>
      <c r="F5" s="3">
        <v>70.45</v>
      </c>
      <c r="G5" s="3">
        <v>155.92</v>
      </c>
      <c r="H5" s="4">
        <v>459.32952796305796</v>
      </c>
    </row>
    <row r="6" spans="1:8" ht="12.75">
      <c r="A6" s="1" t="s">
        <v>3</v>
      </c>
      <c r="B6" s="2">
        <v>13457.45</v>
      </c>
      <c r="C6" s="2">
        <v>12564.74</v>
      </c>
      <c r="D6" s="2">
        <v>26022.19</v>
      </c>
      <c r="E6" s="3">
        <v>67.45</v>
      </c>
      <c r="F6" s="3">
        <v>35.25</v>
      </c>
      <c r="G6" s="3">
        <v>102.7</v>
      </c>
      <c r="H6" s="4">
        <v>253.38062317429407</v>
      </c>
    </row>
    <row r="7" spans="1:8" ht="12.75">
      <c r="A7" s="1" t="s">
        <v>1</v>
      </c>
      <c r="B7" s="2">
        <v>59030.49</v>
      </c>
      <c r="C7" s="2">
        <v>62523.63</v>
      </c>
      <c r="D7" s="2">
        <v>121554.12</v>
      </c>
      <c r="E7" s="3">
        <v>190.15</v>
      </c>
      <c r="F7" s="3">
        <v>202.55</v>
      </c>
      <c r="G7" s="3">
        <v>392.7</v>
      </c>
      <c r="H7" s="4">
        <v>309.5343009931245</v>
      </c>
    </row>
    <row r="8" spans="1:8" ht="12.75">
      <c r="A8" s="1" t="s">
        <v>4</v>
      </c>
      <c r="B8" s="2">
        <v>6142.57</v>
      </c>
      <c r="C8" s="2">
        <v>5478.61</v>
      </c>
      <c r="D8" s="2">
        <v>11621.18</v>
      </c>
      <c r="E8" s="3">
        <v>21.27</v>
      </c>
      <c r="F8" s="3">
        <v>15.92</v>
      </c>
      <c r="G8" s="3">
        <v>37.19</v>
      </c>
      <c r="H8" s="4">
        <v>312.48131218069375</v>
      </c>
    </row>
    <row r="9" spans="1:8" ht="12.75">
      <c r="A9" s="1" t="s">
        <v>5</v>
      </c>
      <c r="B9" s="2">
        <v>8406.61</v>
      </c>
      <c r="C9" s="2">
        <v>7702.93</v>
      </c>
      <c r="D9" s="2">
        <v>16109.54</v>
      </c>
      <c r="E9" s="3">
        <v>35.45</v>
      </c>
      <c r="F9" s="3">
        <v>19.05</v>
      </c>
      <c r="G9" s="3">
        <v>54.5</v>
      </c>
      <c r="H9" s="4">
        <v>295.5878899082569</v>
      </c>
    </row>
    <row r="10" spans="1:8" ht="12.75">
      <c r="A10" s="1" t="s">
        <v>7</v>
      </c>
      <c r="B10" s="2">
        <v>23579.95</v>
      </c>
      <c r="C10" s="2">
        <v>24502.62</v>
      </c>
      <c r="D10" s="2">
        <v>48082.57</v>
      </c>
      <c r="E10" s="3">
        <v>54.38</v>
      </c>
      <c r="F10" s="3">
        <v>65.03</v>
      </c>
      <c r="G10" s="3">
        <v>119.41</v>
      </c>
      <c r="H10" s="4">
        <v>402.667867012813</v>
      </c>
    </row>
    <row r="11" spans="1:8" ht="12.75">
      <c r="A11" s="1" t="s">
        <v>8</v>
      </c>
      <c r="B11" s="2">
        <v>35282.92</v>
      </c>
      <c r="C11" s="2">
        <v>38485.45</v>
      </c>
      <c r="D11" s="2">
        <v>73768.37</v>
      </c>
      <c r="E11" s="3">
        <v>78.69</v>
      </c>
      <c r="F11" s="3">
        <v>29.25</v>
      </c>
      <c r="G11" s="3">
        <v>107.94</v>
      </c>
      <c r="H11" s="4">
        <v>683.4201408189734</v>
      </c>
    </row>
    <row r="12" spans="1:8" ht="12.75">
      <c r="A12" s="1" t="s">
        <v>9</v>
      </c>
      <c r="B12" s="2">
        <v>8901.31</v>
      </c>
      <c r="C12" s="2">
        <v>9782.88</v>
      </c>
      <c r="D12" s="2">
        <v>18684.19</v>
      </c>
      <c r="E12" s="3">
        <v>72.5</v>
      </c>
      <c r="F12" s="3">
        <v>44.5</v>
      </c>
      <c r="G12" s="3">
        <v>117</v>
      </c>
      <c r="H12" s="4">
        <v>159.6939316239316</v>
      </c>
    </row>
    <row r="13" spans="1:8" ht="12.75">
      <c r="A13" s="1" t="s">
        <v>16</v>
      </c>
      <c r="B13" s="2">
        <v>17291.82</v>
      </c>
      <c r="C13" s="2">
        <v>16398.85</v>
      </c>
      <c r="D13" s="2">
        <v>33690.67</v>
      </c>
      <c r="E13" s="3">
        <v>9.25</v>
      </c>
      <c r="F13" s="3">
        <v>46.84</v>
      </c>
      <c r="G13" s="3">
        <v>56.09</v>
      </c>
      <c r="H13" s="4">
        <v>600.6537707256194</v>
      </c>
    </row>
    <row r="14" spans="1:8" ht="12.75">
      <c r="A14" s="1" t="s">
        <v>10</v>
      </c>
      <c r="B14" s="2">
        <v>12295.02</v>
      </c>
      <c r="C14" s="2">
        <v>8713.91</v>
      </c>
      <c r="D14" s="2">
        <v>21008.93</v>
      </c>
      <c r="E14" s="3">
        <v>19.9</v>
      </c>
      <c r="F14" s="3">
        <v>39.51</v>
      </c>
      <c r="G14" s="3">
        <v>59.41</v>
      </c>
      <c r="H14" s="4">
        <v>353.6261572125905</v>
      </c>
    </row>
    <row r="15" spans="1:8" ht="12.75">
      <c r="A15" s="1" t="s">
        <v>11</v>
      </c>
      <c r="B15" s="2">
        <v>2609.81</v>
      </c>
      <c r="C15" s="2">
        <v>3715.26</v>
      </c>
      <c r="D15" s="2">
        <v>6325.07</v>
      </c>
      <c r="E15" s="3">
        <v>4</v>
      </c>
      <c r="F15" s="3">
        <v>11.02</v>
      </c>
      <c r="G15" s="3">
        <v>15.02</v>
      </c>
      <c r="H15" s="4">
        <v>421.1098535286285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Coswig (Anhalt)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Heidtke</dc:creator>
  <cp:keywords/>
  <dc:description/>
  <cp:lastModifiedBy>noeszke</cp:lastModifiedBy>
  <dcterms:created xsi:type="dcterms:W3CDTF">2010-02-12T10:07:52Z</dcterms:created>
  <dcterms:modified xsi:type="dcterms:W3CDTF">2010-02-15T06:43:31Z</dcterms:modified>
  <cp:category/>
  <cp:version/>
  <cp:contentType/>
  <cp:contentStatus/>
</cp:coreProperties>
</file>